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n\общая папка\Александр\!меню началка ежедневное 2024-2025\Интернат\"/>
    </mc:Choice>
  </mc:AlternateContent>
  <xr:revisionPtr revIDLastSave="0" documentId="13_ncr:1_{5D77EB26-C7E7-4469-8D7A-E4BC475A991A}" xr6:coauthVersionLast="47" xr6:coauthVersionMax="47" xr10:uidLastSave="{00000000-0000-0000-0000-000000000000}"/>
  <bookViews>
    <workbookView xWindow="25080" yWindow="-63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9" i="1" l="1"/>
  <c r="L551" i="1"/>
  <c r="L301" i="1"/>
  <c r="L308" i="1"/>
  <c r="L608" i="1"/>
  <c r="L601" i="1"/>
  <c r="L594" i="1"/>
  <c r="L589" i="1"/>
  <c r="L575" i="1"/>
  <c r="L579" i="1"/>
  <c r="L294" i="1"/>
  <c r="L289" i="1"/>
  <c r="L279" i="1"/>
  <c r="L275" i="1"/>
  <c r="L566" i="1" l="1"/>
  <c r="L546" i="1"/>
  <c r="L536" i="1"/>
  <c r="L532" i="1"/>
  <c r="L523" i="1"/>
  <c r="L516" i="1"/>
  <c r="L508" i="1"/>
  <c r="L503" i="1"/>
  <c r="L489" i="1"/>
  <c r="L493" i="1"/>
  <c r="L480" i="1"/>
  <c r="L473" i="1"/>
  <c r="L465" i="1"/>
  <c r="L460" i="1"/>
  <c r="L446" i="1"/>
  <c r="L450" i="1"/>
  <c r="L437" i="1"/>
  <c r="L430" i="1"/>
  <c r="L422" i="1"/>
  <c r="L417" i="1"/>
  <c r="L407" i="1"/>
  <c r="L403" i="1"/>
  <c r="L387" i="1"/>
  <c r="L394" i="1"/>
  <c r="L379" i="1"/>
  <c r="L374" i="1"/>
  <c r="L364" i="1"/>
  <c r="L351" i="1" l="1"/>
  <c r="L344" i="1"/>
  <c r="L336" i="1"/>
  <c r="L331" i="1"/>
  <c r="L321" i="1"/>
  <c r="L317" i="1"/>
  <c r="L259" i="1"/>
  <c r="L266" i="1"/>
  <c r="L251" i="1"/>
  <c r="L244" i="1"/>
  <c r="L234" i="1"/>
  <c r="L230" i="1"/>
  <c r="L221" i="1"/>
  <c r="L206" i="1"/>
  <c r="L214" i="1"/>
  <c r="L201" i="1"/>
  <c r="L187" i="1"/>
  <c r="L191" i="1"/>
  <c r="L170" i="1"/>
  <c r="L177" i="1"/>
  <c r="L162" i="1"/>
  <c r="L157" i="1"/>
  <c r="L147" i="1"/>
  <c r="L143" i="1"/>
  <c r="L57" i="1"/>
  <c r="L61" i="1"/>
  <c r="L71" i="1"/>
  <c r="L76" i="1"/>
  <c r="L84" i="1"/>
  <c r="L91" i="1"/>
  <c r="L104" i="1"/>
  <c r="L134" i="1"/>
  <c r="L127" i="1"/>
  <c r="L119" i="1"/>
  <c r="L114" i="1"/>
  <c r="L47" i="1"/>
  <c r="L40" i="1"/>
  <c r="L32" i="1"/>
  <c r="L27" i="1"/>
  <c r="L17" i="1"/>
  <c r="L13" i="1"/>
  <c r="J27" i="1"/>
  <c r="L48" i="1" l="1"/>
  <c r="F473" i="1"/>
  <c r="F214" i="1"/>
  <c r="G57" i="1" l="1"/>
  <c r="H57" i="1"/>
  <c r="I57" i="1"/>
  <c r="J57" i="1"/>
  <c r="F57" i="1"/>
  <c r="F40" i="1" l="1"/>
  <c r="L360" i="1" l="1"/>
  <c r="L100" i="1"/>
  <c r="B609" i="1" l="1"/>
  <c r="A609" i="1"/>
  <c r="J608" i="1"/>
  <c r="I608" i="1"/>
  <c r="H608" i="1"/>
  <c r="G608" i="1"/>
  <c r="F608" i="1"/>
  <c r="B602" i="1"/>
  <c r="A602" i="1"/>
  <c r="J601" i="1"/>
  <c r="I601" i="1"/>
  <c r="H601" i="1"/>
  <c r="G601" i="1"/>
  <c r="F601" i="1"/>
  <c r="B595" i="1"/>
  <c r="A595" i="1"/>
  <c r="J594" i="1"/>
  <c r="I594" i="1"/>
  <c r="H594" i="1"/>
  <c r="G594" i="1"/>
  <c r="F594" i="1"/>
  <c r="B590" i="1"/>
  <c r="A590" i="1"/>
  <c r="J589" i="1"/>
  <c r="I589" i="1"/>
  <c r="H589" i="1"/>
  <c r="G589" i="1"/>
  <c r="F589" i="1"/>
  <c r="B580" i="1"/>
  <c r="A580" i="1"/>
  <c r="J579" i="1"/>
  <c r="I579" i="1"/>
  <c r="H579" i="1"/>
  <c r="G579" i="1"/>
  <c r="F579" i="1"/>
  <c r="B576" i="1"/>
  <c r="A576" i="1"/>
  <c r="J575" i="1"/>
  <c r="I575" i="1"/>
  <c r="H575" i="1"/>
  <c r="G575" i="1"/>
  <c r="F575" i="1"/>
  <c r="B567" i="1"/>
  <c r="A567" i="1"/>
  <c r="J566" i="1"/>
  <c r="I566" i="1"/>
  <c r="H566" i="1"/>
  <c r="G566" i="1"/>
  <c r="F566" i="1"/>
  <c r="B560" i="1"/>
  <c r="A560" i="1"/>
  <c r="J559" i="1"/>
  <c r="I559" i="1"/>
  <c r="H559" i="1"/>
  <c r="G559" i="1"/>
  <c r="F559" i="1"/>
  <c r="B552" i="1"/>
  <c r="A552" i="1"/>
  <c r="J551" i="1"/>
  <c r="I551" i="1"/>
  <c r="H551" i="1"/>
  <c r="G551" i="1"/>
  <c r="F551" i="1"/>
  <c r="B547" i="1"/>
  <c r="A547" i="1"/>
  <c r="J546" i="1"/>
  <c r="I546" i="1"/>
  <c r="H546" i="1"/>
  <c r="G546" i="1"/>
  <c r="F546" i="1"/>
  <c r="B537" i="1"/>
  <c r="A537" i="1"/>
  <c r="J536" i="1"/>
  <c r="I536" i="1"/>
  <c r="H536" i="1"/>
  <c r="G536" i="1"/>
  <c r="F536" i="1"/>
  <c r="B533" i="1"/>
  <c r="A533" i="1"/>
  <c r="J532" i="1"/>
  <c r="I532" i="1"/>
  <c r="H532" i="1"/>
  <c r="G532" i="1"/>
  <c r="F532" i="1"/>
  <c r="B524" i="1"/>
  <c r="A524" i="1"/>
  <c r="J523" i="1"/>
  <c r="I523" i="1"/>
  <c r="H523" i="1"/>
  <c r="G523" i="1"/>
  <c r="F523" i="1"/>
  <c r="B517" i="1"/>
  <c r="A517" i="1"/>
  <c r="J516" i="1"/>
  <c r="I516" i="1"/>
  <c r="H516" i="1"/>
  <c r="G516" i="1"/>
  <c r="F516" i="1"/>
  <c r="B509" i="1"/>
  <c r="A509" i="1"/>
  <c r="J508" i="1"/>
  <c r="I508" i="1"/>
  <c r="H508" i="1"/>
  <c r="G508" i="1"/>
  <c r="F508" i="1"/>
  <c r="B504" i="1"/>
  <c r="A504" i="1"/>
  <c r="J503" i="1"/>
  <c r="I503" i="1"/>
  <c r="H503" i="1"/>
  <c r="G503" i="1"/>
  <c r="F503" i="1"/>
  <c r="B494" i="1"/>
  <c r="A494" i="1"/>
  <c r="J493" i="1"/>
  <c r="I493" i="1"/>
  <c r="H493" i="1"/>
  <c r="G493" i="1"/>
  <c r="F493" i="1"/>
  <c r="B490" i="1"/>
  <c r="A490" i="1"/>
  <c r="J489" i="1"/>
  <c r="I489" i="1"/>
  <c r="H489" i="1"/>
  <c r="G489" i="1"/>
  <c r="F489" i="1"/>
  <c r="B481" i="1"/>
  <c r="A481" i="1"/>
  <c r="J480" i="1"/>
  <c r="I480" i="1"/>
  <c r="H480" i="1"/>
  <c r="G480" i="1"/>
  <c r="F480" i="1"/>
  <c r="B474" i="1"/>
  <c r="A474" i="1"/>
  <c r="J473" i="1"/>
  <c r="I473" i="1"/>
  <c r="H473" i="1"/>
  <c r="G473" i="1"/>
  <c r="B466" i="1"/>
  <c r="A466" i="1"/>
  <c r="J465" i="1"/>
  <c r="I465" i="1"/>
  <c r="H465" i="1"/>
  <c r="G465" i="1"/>
  <c r="F465" i="1"/>
  <c r="B461" i="1"/>
  <c r="A461" i="1"/>
  <c r="J460" i="1"/>
  <c r="I460" i="1"/>
  <c r="H460" i="1"/>
  <c r="G460" i="1"/>
  <c r="F460" i="1"/>
  <c r="B451" i="1"/>
  <c r="A451" i="1"/>
  <c r="J450" i="1"/>
  <c r="I450" i="1"/>
  <c r="H450" i="1"/>
  <c r="G450" i="1"/>
  <c r="F450" i="1"/>
  <c r="B447" i="1"/>
  <c r="A447" i="1"/>
  <c r="J446" i="1"/>
  <c r="I446" i="1"/>
  <c r="H446" i="1"/>
  <c r="G446" i="1"/>
  <c r="F446" i="1"/>
  <c r="B438" i="1"/>
  <c r="A438" i="1"/>
  <c r="J437" i="1"/>
  <c r="I437" i="1"/>
  <c r="H437" i="1"/>
  <c r="G437" i="1"/>
  <c r="F437" i="1"/>
  <c r="B431" i="1"/>
  <c r="A431" i="1"/>
  <c r="J430" i="1"/>
  <c r="I430" i="1"/>
  <c r="H430" i="1"/>
  <c r="G430" i="1"/>
  <c r="F430" i="1"/>
  <c r="B423" i="1"/>
  <c r="A423" i="1"/>
  <c r="J422" i="1"/>
  <c r="I422" i="1"/>
  <c r="H422" i="1"/>
  <c r="G422" i="1"/>
  <c r="F422" i="1"/>
  <c r="B418" i="1"/>
  <c r="A418" i="1"/>
  <c r="J417" i="1"/>
  <c r="I417" i="1"/>
  <c r="H417" i="1"/>
  <c r="G417" i="1"/>
  <c r="F417" i="1"/>
  <c r="B408" i="1"/>
  <c r="A408" i="1"/>
  <c r="J407" i="1"/>
  <c r="I407" i="1"/>
  <c r="H407" i="1"/>
  <c r="G407" i="1"/>
  <c r="F407" i="1"/>
  <c r="B404" i="1"/>
  <c r="A404" i="1"/>
  <c r="J403" i="1"/>
  <c r="I403" i="1"/>
  <c r="H403" i="1"/>
  <c r="G403" i="1"/>
  <c r="F403" i="1"/>
  <c r="B395" i="1"/>
  <c r="A395" i="1"/>
  <c r="J394" i="1"/>
  <c r="I394" i="1"/>
  <c r="H394" i="1"/>
  <c r="G394" i="1"/>
  <c r="F394" i="1"/>
  <c r="B388" i="1"/>
  <c r="A388" i="1"/>
  <c r="J387" i="1"/>
  <c r="I387" i="1"/>
  <c r="H387" i="1"/>
  <c r="G387" i="1"/>
  <c r="F387" i="1"/>
  <c r="B380" i="1"/>
  <c r="A380" i="1"/>
  <c r="J379" i="1"/>
  <c r="I379" i="1"/>
  <c r="H379" i="1"/>
  <c r="G379" i="1"/>
  <c r="F379" i="1"/>
  <c r="B375" i="1"/>
  <c r="A375" i="1"/>
  <c r="J374" i="1"/>
  <c r="I374" i="1"/>
  <c r="H374" i="1"/>
  <c r="G374" i="1"/>
  <c r="F374" i="1"/>
  <c r="B365" i="1"/>
  <c r="A365" i="1"/>
  <c r="J364" i="1"/>
  <c r="I364" i="1"/>
  <c r="H364" i="1"/>
  <c r="G364" i="1"/>
  <c r="F364" i="1"/>
  <c r="B361" i="1"/>
  <c r="A361" i="1"/>
  <c r="J360" i="1"/>
  <c r="I360" i="1"/>
  <c r="H360" i="1"/>
  <c r="G360" i="1"/>
  <c r="F360" i="1"/>
  <c r="B352" i="1"/>
  <c r="A352" i="1"/>
  <c r="J351" i="1"/>
  <c r="I351" i="1"/>
  <c r="H351" i="1"/>
  <c r="G351" i="1"/>
  <c r="F351" i="1"/>
  <c r="B345" i="1"/>
  <c r="A345" i="1"/>
  <c r="J344" i="1"/>
  <c r="I344" i="1"/>
  <c r="H344" i="1"/>
  <c r="G344" i="1"/>
  <c r="F344" i="1"/>
  <c r="B337" i="1"/>
  <c r="A337" i="1"/>
  <c r="J336" i="1"/>
  <c r="I336" i="1"/>
  <c r="H336" i="1"/>
  <c r="G336" i="1"/>
  <c r="F336" i="1"/>
  <c r="B332" i="1"/>
  <c r="A332" i="1"/>
  <c r="J331" i="1"/>
  <c r="I331" i="1"/>
  <c r="H331" i="1"/>
  <c r="G331" i="1"/>
  <c r="F331" i="1"/>
  <c r="B322" i="1"/>
  <c r="A322" i="1"/>
  <c r="J321" i="1"/>
  <c r="I321" i="1"/>
  <c r="H321" i="1"/>
  <c r="G321" i="1"/>
  <c r="F321" i="1"/>
  <c r="B318" i="1"/>
  <c r="A318" i="1"/>
  <c r="J317" i="1"/>
  <c r="I317" i="1"/>
  <c r="H317" i="1"/>
  <c r="G317" i="1"/>
  <c r="F317" i="1"/>
  <c r="B309" i="1"/>
  <c r="A309" i="1"/>
  <c r="J308" i="1"/>
  <c r="I308" i="1"/>
  <c r="H308" i="1"/>
  <c r="G308" i="1"/>
  <c r="F308" i="1"/>
  <c r="B302" i="1"/>
  <c r="A302" i="1"/>
  <c r="J301" i="1"/>
  <c r="I301" i="1"/>
  <c r="H301" i="1"/>
  <c r="G301" i="1"/>
  <c r="F301" i="1"/>
  <c r="B295" i="1"/>
  <c r="A295" i="1"/>
  <c r="J294" i="1"/>
  <c r="I294" i="1"/>
  <c r="H294" i="1"/>
  <c r="G294" i="1"/>
  <c r="F294" i="1"/>
  <c r="B290" i="1"/>
  <c r="A290" i="1"/>
  <c r="J289" i="1"/>
  <c r="I289" i="1"/>
  <c r="H289" i="1"/>
  <c r="G289" i="1"/>
  <c r="F289" i="1"/>
  <c r="B280" i="1"/>
  <c r="A280" i="1"/>
  <c r="J279" i="1"/>
  <c r="I279" i="1"/>
  <c r="H279" i="1"/>
  <c r="G279" i="1"/>
  <c r="F279" i="1"/>
  <c r="B276" i="1"/>
  <c r="A276" i="1"/>
  <c r="J275" i="1"/>
  <c r="I275" i="1"/>
  <c r="H275" i="1"/>
  <c r="G275" i="1"/>
  <c r="F275" i="1"/>
  <c r="B267" i="1"/>
  <c r="A267" i="1"/>
  <c r="J266" i="1"/>
  <c r="I266" i="1"/>
  <c r="H266" i="1"/>
  <c r="G266" i="1"/>
  <c r="F266" i="1"/>
  <c r="B260" i="1"/>
  <c r="A260" i="1"/>
  <c r="J259" i="1"/>
  <c r="I259" i="1"/>
  <c r="H259" i="1"/>
  <c r="G259" i="1"/>
  <c r="F259" i="1"/>
  <c r="B252" i="1"/>
  <c r="A252" i="1"/>
  <c r="J251" i="1"/>
  <c r="I251" i="1"/>
  <c r="H251" i="1"/>
  <c r="G251" i="1"/>
  <c r="F251" i="1"/>
  <c r="B245" i="1"/>
  <c r="A245" i="1"/>
  <c r="J244" i="1"/>
  <c r="I244" i="1"/>
  <c r="H244" i="1"/>
  <c r="G244" i="1"/>
  <c r="F244" i="1"/>
  <c r="B235" i="1"/>
  <c r="A235" i="1"/>
  <c r="J234" i="1"/>
  <c r="I234" i="1"/>
  <c r="H234" i="1"/>
  <c r="G234" i="1"/>
  <c r="F234" i="1"/>
  <c r="B231" i="1"/>
  <c r="A231" i="1"/>
  <c r="J230" i="1"/>
  <c r="I230" i="1"/>
  <c r="H230" i="1"/>
  <c r="G230" i="1"/>
  <c r="F230" i="1"/>
  <c r="B222" i="1"/>
  <c r="A222" i="1"/>
  <c r="J221" i="1"/>
  <c r="I221" i="1"/>
  <c r="H221" i="1"/>
  <c r="G221" i="1"/>
  <c r="F221" i="1"/>
  <c r="B215" i="1"/>
  <c r="A215" i="1"/>
  <c r="J214" i="1"/>
  <c r="I214" i="1"/>
  <c r="H214" i="1"/>
  <c r="G214" i="1"/>
  <c r="B207" i="1"/>
  <c r="A207" i="1"/>
  <c r="J206" i="1"/>
  <c r="I206" i="1"/>
  <c r="H206" i="1"/>
  <c r="G206" i="1"/>
  <c r="F206" i="1"/>
  <c r="B202" i="1"/>
  <c r="A202" i="1"/>
  <c r="J201" i="1"/>
  <c r="I201" i="1"/>
  <c r="H201" i="1"/>
  <c r="G201" i="1"/>
  <c r="F201" i="1"/>
  <c r="B192" i="1"/>
  <c r="A192" i="1"/>
  <c r="J191" i="1"/>
  <c r="I191" i="1"/>
  <c r="H191" i="1"/>
  <c r="G191" i="1"/>
  <c r="F191" i="1"/>
  <c r="B188" i="1"/>
  <c r="A188" i="1"/>
  <c r="J187" i="1"/>
  <c r="I187" i="1"/>
  <c r="H187" i="1"/>
  <c r="G187" i="1"/>
  <c r="F187" i="1"/>
  <c r="B178" i="1"/>
  <c r="A178" i="1"/>
  <c r="J177" i="1"/>
  <c r="I177" i="1"/>
  <c r="H177" i="1"/>
  <c r="G177" i="1"/>
  <c r="F177" i="1"/>
  <c r="B171" i="1"/>
  <c r="A171" i="1"/>
  <c r="J170" i="1"/>
  <c r="I170" i="1"/>
  <c r="H170" i="1"/>
  <c r="G170" i="1"/>
  <c r="F170" i="1"/>
  <c r="B163" i="1"/>
  <c r="A163" i="1"/>
  <c r="J162" i="1"/>
  <c r="I162" i="1"/>
  <c r="H162" i="1"/>
  <c r="G162" i="1"/>
  <c r="F162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44" i="1"/>
  <c r="A144" i="1"/>
  <c r="J143" i="1"/>
  <c r="I143" i="1"/>
  <c r="H143" i="1"/>
  <c r="G143" i="1"/>
  <c r="F143" i="1"/>
  <c r="B135" i="1"/>
  <c r="A135" i="1"/>
  <c r="J134" i="1"/>
  <c r="I134" i="1"/>
  <c r="H134" i="1"/>
  <c r="G134" i="1"/>
  <c r="F134" i="1"/>
  <c r="B128" i="1"/>
  <c r="A128" i="1"/>
  <c r="J127" i="1"/>
  <c r="I127" i="1"/>
  <c r="H127" i="1"/>
  <c r="G127" i="1"/>
  <c r="F127" i="1"/>
  <c r="B120" i="1"/>
  <c r="A120" i="1"/>
  <c r="J119" i="1"/>
  <c r="I119" i="1"/>
  <c r="H119" i="1"/>
  <c r="G119" i="1"/>
  <c r="F119" i="1"/>
  <c r="B115" i="1"/>
  <c r="A115" i="1"/>
  <c r="J114" i="1"/>
  <c r="I114" i="1"/>
  <c r="H114" i="1"/>
  <c r="G114" i="1"/>
  <c r="F114" i="1"/>
  <c r="B105" i="1"/>
  <c r="A105" i="1"/>
  <c r="J104" i="1"/>
  <c r="I104" i="1"/>
  <c r="H104" i="1"/>
  <c r="G104" i="1"/>
  <c r="F104" i="1"/>
  <c r="B101" i="1"/>
  <c r="A101" i="1"/>
  <c r="J100" i="1"/>
  <c r="I100" i="1"/>
  <c r="H100" i="1"/>
  <c r="G100" i="1"/>
  <c r="F100" i="1"/>
  <c r="B92" i="1"/>
  <c r="A92" i="1"/>
  <c r="J91" i="1"/>
  <c r="I91" i="1"/>
  <c r="H91" i="1"/>
  <c r="G91" i="1"/>
  <c r="F91" i="1"/>
  <c r="B85" i="1"/>
  <c r="A85" i="1"/>
  <c r="J84" i="1"/>
  <c r="I84" i="1"/>
  <c r="H84" i="1"/>
  <c r="G84" i="1"/>
  <c r="F84" i="1"/>
  <c r="B77" i="1"/>
  <c r="A77" i="1"/>
  <c r="J76" i="1"/>
  <c r="I76" i="1"/>
  <c r="H76" i="1"/>
  <c r="G76" i="1"/>
  <c r="F76" i="1"/>
  <c r="B72" i="1"/>
  <c r="A72" i="1"/>
  <c r="J71" i="1"/>
  <c r="I71" i="1"/>
  <c r="H71" i="1"/>
  <c r="G71" i="1"/>
  <c r="F71" i="1"/>
  <c r="B62" i="1"/>
  <c r="A62" i="1"/>
  <c r="J61" i="1"/>
  <c r="I61" i="1"/>
  <c r="H61" i="1"/>
  <c r="G61" i="1"/>
  <c r="F61" i="1"/>
  <c r="B58" i="1"/>
  <c r="A58" i="1"/>
  <c r="B48" i="1"/>
  <c r="A48" i="1"/>
  <c r="B41" i="1"/>
  <c r="A41" i="1"/>
  <c r="B33" i="1"/>
  <c r="A33" i="1"/>
  <c r="B28" i="1"/>
  <c r="A28" i="1"/>
  <c r="B18" i="1"/>
  <c r="A18" i="1"/>
  <c r="B14" i="1"/>
  <c r="A14" i="1"/>
  <c r="G47" i="1"/>
  <c r="H47" i="1"/>
  <c r="I47" i="1"/>
  <c r="J47" i="1"/>
  <c r="F47" i="1"/>
  <c r="G40" i="1"/>
  <c r="H40" i="1"/>
  <c r="I40" i="1"/>
  <c r="J40" i="1"/>
  <c r="G32" i="1"/>
  <c r="H32" i="1"/>
  <c r="I32" i="1"/>
  <c r="J32" i="1"/>
  <c r="F32" i="1"/>
  <c r="G27" i="1"/>
  <c r="H27" i="1"/>
  <c r="I27" i="1"/>
  <c r="F27" i="1"/>
  <c r="G17" i="1"/>
  <c r="H17" i="1"/>
  <c r="I17" i="1"/>
  <c r="J17" i="1"/>
  <c r="F17" i="1"/>
  <c r="G13" i="1"/>
  <c r="H13" i="1"/>
  <c r="I13" i="1"/>
  <c r="J13" i="1"/>
  <c r="F13" i="1"/>
  <c r="F524" i="1" l="1"/>
  <c r="J524" i="1"/>
  <c r="F567" i="1"/>
  <c r="H567" i="1"/>
  <c r="J567" i="1"/>
  <c r="F609" i="1"/>
  <c r="J609" i="1"/>
  <c r="J48" i="1"/>
  <c r="H48" i="1"/>
  <c r="I92" i="1"/>
  <c r="G178" i="1"/>
  <c r="I178" i="1"/>
  <c r="I222" i="1"/>
  <c r="G267" i="1"/>
  <c r="I267" i="1"/>
  <c r="G309" i="1"/>
  <c r="I309" i="1"/>
  <c r="G352" i="1"/>
  <c r="I352" i="1"/>
  <c r="G395" i="1"/>
  <c r="G438" i="1"/>
  <c r="G481" i="1"/>
  <c r="I481" i="1"/>
  <c r="G135" i="1"/>
  <c r="G222" i="1"/>
  <c r="H92" i="1"/>
  <c r="H135" i="1"/>
  <c r="J135" i="1"/>
  <c r="H178" i="1"/>
  <c r="J178" i="1"/>
  <c r="F222" i="1"/>
  <c r="H222" i="1"/>
  <c r="J222" i="1"/>
  <c r="F267" i="1"/>
  <c r="H267" i="1"/>
  <c r="F309" i="1"/>
  <c r="H309" i="1"/>
  <c r="J309" i="1"/>
  <c r="F352" i="1"/>
  <c r="J352" i="1"/>
  <c r="F395" i="1"/>
  <c r="H395" i="1"/>
  <c r="J395" i="1"/>
  <c r="F438" i="1"/>
  <c r="H438" i="1"/>
  <c r="J438" i="1"/>
  <c r="F481" i="1"/>
  <c r="J481" i="1"/>
  <c r="G524" i="1"/>
  <c r="I524" i="1"/>
  <c r="G567" i="1"/>
  <c r="I567" i="1"/>
  <c r="I609" i="1"/>
  <c r="I48" i="1"/>
  <c r="G48" i="1"/>
  <c r="I395" i="1"/>
  <c r="H609" i="1"/>
  <c r="G609" i="1"/>
  <c r="J92" i="1"/>
  <c r="I438" i="1"/>
  <c r="H524" i="1"/>
  <c r="J267" i="1"/>
  <c r="G92" i="1"/>
  <c r="H352" i="1"/>
  <c r="F92" i="1"/>
  <c r="F135" i="1"/>
  <c r="F178" i="1"/>
  <c r="H481" i="1"/>
  <c r="I135" i="1"/>
  <c r="F48" i="1"/>
  <c r="G610" i="1" l="1"/>
  <c r="H610" i="1"/>
  <c r="I610" i="1"/>
  <c r="F610" i="1"/>
  <c r="J610" i="1"/>
  <c r="L135" i="1"/>
  <c r="L92" i="1"/>
  <c r="L178" i="1"/>
  <c r="L222" i="1"/>
  <c r="L267" i="1"/>
  <c r="L352" i="1"/>
  <c r="L395" i="1"/>
  <c r="L438" i="1"/>
  <c r="L481" i="1"/>
  <c r="L524" i="1"/>
  <c r="L567" i="1"/>
  <c r="L609" i="1" l="1"/>
  <c r="L309" i="1" l="1"/>
  <c r="L610" i="1" s="1"/>
</calcChain>
</file>

<file path=xl/sharedStrings.xml><?xml version="1.0" encoding="utf-8"?>
<sst xmlns="http://schemas.openxmlformats.org/spreadsheetml/2006/main" count="1110" uniqueCount="223">
  <si>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</si>
  <si>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</si>
  <si>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</si>
  <si>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</si>
  <si>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</si>
  <si>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</si>
  <si>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</si>
  <si>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</si>
  <si>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</si>
  <si>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</si>
  <si>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</si>
  <si>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</si>
  <si>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</si>
  <si>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</si>
  <si>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</si>
  <si>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</si>
  <si>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</si>
  <si>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</si>
  <si>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</si>
  <si>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</si>
  <si>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</si>
  <si>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</si>
  <si>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</si>
  <si>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</si>
  <si>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</si>
  <si>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</si>
  <si>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</si>
  <si>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</si>
  <si>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</si>
  <si>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</si>
  <si>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</si>
  <si>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</si>
  <si>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</si>
  <si>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</si>
  <si>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</si>
  <si>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</si>
  <si>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</si>
  <si>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</si>
  <si>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</si>
  <si>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</si>
  <si>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</si>
  <si>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</si>
  <si>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</si>
  <si>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</si>
  <si>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</si>
  <si>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 МАУ КП Ленинского района</t>
  </si>
  <si>
    <t xml:space="preserve">Надежкина Н.А. </t>
  </si>
  <si>
    <t>Сыр (порциями)</t>
  </si>
  <si>
    <t>№97</t>
  </si>
  <si>
    <t xml:space="preserve">Омлет натуральный </t>
  </si>
  <si>
    <t>№284</t>
  </si>
  <si>
    <t xml:space="preserve">Какао с молоком </t>
  </si>
  <si>
    <t>№693</t>
  </si>
  <si>
    <t>Хлеб пшеничный</t>
  </si>
  <si>
    <t>Пром.</t>
  </si>
  <si>
    <t>Хлеб ржано-пшеничный</t>
  </si>
  <si>
    <t>Яблоко</t>
  </si>
  <si>
    <t>№106</t>
  </si>
  <si>
    <t>Суп картофельный с бобовыми (горох)</t>
  </si>
  <si>
    <t>№138</t>
  </si>
  <si>
    <t>Плов из птицы</t>
  </si>
  <si>
    <t>№492</t>
  </si>
  <si>
    <t>Компот из вишни</t>
  </si>
  <si>
    <t>№585</t>
  </si>
  <si>
    <t>Компот из смеси сухофруктов</t>
  </si>
  <si>
    <t>№639</t>
  </si>
  <si>
    <t>Картофель отварной</t>
  </si>
  <si>
    <t>№470</t>
  </si>
  <si>
    <t>№500</t>
  </si>
  <si>
    <t>Биточки рубленые из птицы паровые с томатным соусом</t>
  </si>
  <si>
    <t>Чай с лимоном</t>
  </si>
  <si>
    <t>№686</t>
  </si>
  <si>
    <t>Кефир 2.5%</t>
  </si>
  <si>
    <t xml:space="preserve">Батон </t>
  </si>
  <si>
    <t>№257</t>
  </si>
  <si>
    <t>масло</t>
  </si>
  <si>
    <t>Чай с молоком</t>
  </si>
  <si>
    <t>№630</t>
  </si>
  <si>
    <t xml:space="preserve">Суп из овощей со сметаной </t>
  </si>
  <si>
    <t>№132</t>
  </si>
  <si>
    <t xml:space="preserve">Макаронные изделия отварные   </t>
  </si>
  <si>
    <t>№516</t>
  </si>
  <si>
    <t>№64</t>
  </si>
  <si>
    <t>Компот из кураги</t>
  </si>
  <si>
    <t>№588</t>
  </si>
  <si>
    <t>Компот из свежих яблок</t>
  </si>
  <si>
    <t>Винегрет овощной с зеленым горошком</t>
  </si>
  <si>
    <t>№16</t>
  </si>
  <si>
    <t>Гречка отварная рассыпчатая</t>
  </si>
  <si>
    <t>№463</t>
  </si>
  <si>
    <t>Какао с молоком сгущенным</t>
  </si>
  <si>
    <t>№643</t>
  </si>
  <si>
    <t>493,2004 600,2004</t>
  </si>
  <si>
    <t>Батон</t>
  </si>
  <si>
    <t>Бифидокефир 2.5%</t>
  </si>
  <si>
    <t>Кофейный напиток на молоке сгущенном</t>
  </si>
  <si>
    <t>№690</t>
  </si>
  <si>
    <t xml:space="preserve">Борщ сибирский со сметаной  </t>
  </si>
  <si>
    <t>№113</t>
  </si>
  <si>
    <t>Картофельное пюре</t>
  </si>
  <si>
    <t>№472</t>
  </si>
  <si>
    <t>№346</t>
  </si>
  <si>
    <t>Кисель из брусники</t>
  </si>
  <si>
    <t>№590</t>
  </si>
  <si>
    <t>Молоко кипяченое</t>
  </si>
  <si>
    <t>№644</t>
  </si>
  <si>
    <t xml:space="preserve">Салат из свежих помидоров и огурцов </t>
  </si>
  <si>
    <t>№19</t>
  </si>
  <si>
    <t>Рис припущенный</t>
  </si>
  <si>
    <t>№512</t>
  </si>
  <si>
    <t>417,1996; 601,2004</t>
  </si>
  <si>
    <t>Котлета мясо-картофельная по-хлыновски с соусом сметанным с томатом</t>
  </si>
  <si>
    <t>Чай с сахаром</t>
  </si>
  <si>
    <t>№685</t>
  </si>
  <si>
    <t>Варенец 2.5%</t>
  </si>
  <si>
    <t>№297</t>
  </si>
  <si>
    <t>Мандарин</t>
  </si>
  <si>
    <t>Рассольник ленинградский (перловка) со сметаной</t>
  </si>
  <si>
    <t>№129</t>
  </si>
  <si>
    <t>Котлета рубленная из птицы (филе) паровая со сметанным соусом</t>
  </si>
  <si>
    <t>498, 2004; 601, 2004</t>
  </si>
  <si>
    <t>Напиток из плодов шиповника</t>
  </si>
  <si>
    <t>№519</t>
  </si>
  <si>
    <t>Компот из брусники</t>
  </si>
  <si>
    <t>№634</t>
  </si>
  <si>
    <t>№9</t>
  </si>
  <si>
    <t>Запеканка картофельная с мясом (говядина)</t>
  </si>
  <si>
    <t>№478</t>
  </si>
  <si>
    <t>Чай с молоком сгущенным</t>
  </si>
  <si>
    <t>Снежок 2.5%</t>
  </si>
  <si>
    <t>№134</t>
  </si>
  <si>
    <t>Капуста тушеная</t>
  </si>
  <si>
    <t>№75</t>
  </si>
  <si>
    <t>Компот из клубники</t>
  </si>
  <si>
    <t>№635</t>
  </si>
  <si>
    <t>Кисель из вишни</t>
  </si>
  <si>
    <t>№641</t>
  </si>
  <si>
    <t>№50</t>
  </si>
  <si>
    <t>№6</t>
  </si>
  <si>
    <t>Суп картофельный с макаронными изделиями</t>
  </si>
  <si>
    <t>№139</t>
  </si>
  <si>
    <t>Курица (филе), тушенная в сметанном соусе</t>
  </si>
  <si>
    <t>493,2004 601,2004</t>
  </si>
  <si>
    <t xml:space="preserve">Компот из свежих яблок </t>
  </si>
  <si>
    <t>Компот из изюма</t>
  </si>
  <si>
    <t xml:space="preserve">Борщ с капустой и картофелем </t>
  </si>
  <si>
    <t>№110</t>
  </si>
  <si>
    <t>№456</t>
  </si>
  <si>
    <t>№1</t>
  </si>
  <si>
    <t>Перловка отварная (рассыпчатая)</t>
  </si>
  <si>
    <t>№149</t>
  </si>
  <si>
    <t>№487</t>
  </si>
  <si>
    <t>Каша манная молочная с маслом</t>
  </si>
  <si>
    <t>№153</t>
  </si>
  <si>
    <t>Говядина, тушенная с капустой</t>
  </si>
  <si>
    <t>№60</t>
  </si>
  <si>
    <t>Печень говяжья по-строгановски</t>
  </si>
  <si>
    <t>№431</t>
  </si>
  <si>
    <t>Картофель запеченный в сметанном соусе</t>
  </si>
  <si>
    <t>Голубцы ленивые с соусом сметанным</t>
  </si>
  <si>
    <t>68, 1996; 601, 2004</t>
  </si>
  <si>
    <t>202, 2013; 601, 2004</t>
  </si>
  <si>
    <t>Кофейный напиток на молоке</t>
  </si>
  <si>
    <t>№692</t>
  </si>
  <si>
    <t>Щи из свежей капусты с картофелем и сметаной</t>
  </si>
  <si>
    <t>№120</t>
  </si>
  <si>
    <t xml:space="preserve">Котлеты рубленые из птицы </t>
  </si>
  <si>
    <t>№ 498</t>
  </si>
  <si>
    <t>Плов (говядина)</t>
  </si>
  <si>
    <t>№443</t>
  </si>
  <si>
    <t>№147</t>
  </si>
  <si>
    <t>Фрикадельки в томатном соусе</t>
  </si>
  <si>
    <t>469, 2004; 587, 2004</t>
  </si>
  <si>
    <t>МБОУ ШИ №133</t>
  </si>
  <si>
    <t>Омлет натуральный с маслом</t>
  </si>
  <si>
    <t>Рассольник домашний со сметаной</t>
  </si>
  <si>
    <t>Чай витаминный с сахаром</t>
  </si>
  <si>
    <t>Запеканка из творога с молоком сгущенным</t>
  </si>
  <si>
    <t>Помидоры свежие порционные</t>
  </si>
  <si>
    <t>Тефтели из говядины с рисом (паровые) в соусе</t>
  </si>
  <si>
    <t xml:space="preserve">463, 1996; </t>
  </si>
  <si>
    <t>Огурцы свежие порционные</t>
  </si>
  <si>
    <t xml:space="preserve">Сок в ассортименте   </t>
  </si>
  <si>
    <t>Филе куриное припущенное с соусом молочным</t>
  </si>
  <si>
    <t>Курица (бедро) отварная с соусом молочным с морковью</t>
  </si>
  <si>
    <t>Каша молочная геркулесовая с маслом</t>
  </si>
  <si>
    <t xml:space="preserve">Каша молочная кукурузная с маслом </t>
  </si>
  <si>
    <t xml:space="preserve">Каша пшенная молочная с маслом </t>
  </si>
  <si>
    <t xml:space="preserve">Каша ячневая молочная с маслом </t>
  </si>
  <si>
    <t xml:space="preserve">Каша пшенная молочная с маслом  </t>
  </si>
  <si>
    <t>Крендель сахарный</t>
  </si>
  <si>
    <t>ТТК</t>
  </si>
  <si>
    <t>Булочка Дорожная</t>
  </si>
  <si>
    <t>Шаньга Сибирская</t>
  </si>
  <si>
    <t>Макаронник с мясом</t>
  </si>
  <si>
    <t>Салат "Бабушкин салатик"</t>
  </si>
  <si>
    <t>№32</t>
  </si>
  <si>
    <t>Бутерброд с маслом и повидлом</t>
  </si>
  <si>
    <t>Бутерброд с сыром и маслом (багет)</t>
  </si>
  <si>
    <t>Котлеты рыбные (филе минтая) любительские с маслом</t>
  </si>
  <si>
    <t>Бутерброд с маслом (багет)</t>
  </si>
  <si>
    <t>Зеленый горошек консервированный</t>
  </si>
  <si>
    <t>Салат из свеклы с изюмом</t>
  </si>
  <si>
    <t xml:space="preserve">Сок </t>
  </si>
  <si>
    <t>Печенье</t>
  </si>
  <si>
    <t>Сок</t>
  </si>
  <si>
    <t>Маринад овощной с томатом</t>
  </si>
  <si>
    <t>№4</t>
  </si>
  <si>
    <t xml:space="preserve">Печенье </t>
  </si>
  <si>
    <t>Салат "Овощной букет"</t>
  </si>
  <si>
    <t>Салат из свеклы отварной</t>
  </si>
  <si>
    <t>Суп крестьянский с крупой и сметаной</t>
  </si>
  <si>
    <t>Омлет с рыбными продуктами (филе минтая) и маслом</t>
  </si>
  <si>
    <t>Гусёк сахарный</t>
  </si>
  <si>
    <t>Сок 0,2</t>
  </si>
  <si>
    <t>Котлета "Дуэт" с маслом</t>
  </si>
  <si>
    <t>Салат из свежих огурцов</t>
  </si>
  <si>
    <t>№17</t>
  </si>
  <si>
    <t xml:space="preserve">Сок  </t>
  </si>
  <si>
    <t>Котлета "Дуэт" с соусом томатным</t>
  </si>
  <si>
    <t xml:space="preserve">Суп картофельный с крупой </t>
  </si>
  <si>
    <t>Оладьи из печени по-кунцевски с молочным соусом</t>
  </si>
  <si>
    <t>№399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</si>
</sst>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6">
    <cellStyle name="Обычный" xfId="0" builtinId="0"/>
    <cellStyle name="Обычный 13" xfId="3" xr:uid="{13A2C6F4-F8A1-42E7-AECD-236832287FEC}"/>
    <cellStyle name="Обычный 16" xfId="5" xr:uid="{FA65AB36-72DA-4356-8725-C7ACB0B7A9C6}"/>
    <cellStyle name="Обычный 3" xfId="1" xr:uid="{C7E3C8E0-A164-44C6-A806-E4ED4DA9FA92}"/>
    <cellStyle name="Обычный 5" xfId="2" xr:uid="{FBD59012-EDE9-449C-9A65-7A679853933B}"/>
    <cellStyle name="Обычный 9" xfId="4" xr:uid="{E549E469-CFD3-4830-ABED-39345258A3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610"/>
  <sheetViews>
    <sheetView tabSelected="1" zoomScale="90" zoomScaleNormal="90" workbookViewId="0">
      <pane xSplit="4" ySplit="5" topLeftCell="E207" activePane="bottomRight" state="frozen"/>
      <selection pane="topRight" activeCell="E1" sqref="E1"/>
      <selection pane="bottomLeft" activeCell="A6" sqref="A6"/>
      <selection pane="bottomRight" activeCell="E256" sqref="E25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173</v>
      </c>
      <c r="D1" s="64"/>
      <c r="E1" s="64"/>
      <c r="F1" s="13" t="s">
        <v>16</v>
      </c>
      <c r="G1" s="2" t="s">
        <v>17</v>
      </c>
      <c r="H1" s="65" t="s">
        <v>45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6" t="s">
        <v>46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14</v>
      </c>
      <c r="I3" s="55">
        <v>3</v>
      </c>
      <c r="J3" s="56">
        <v>2025</v>
      </c>
      <c r="K3" s="1"/>
    </row>
    <row r="4" spans="1:12" ht="13.5" thickBot="1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49</v>
      </c>
      <c r="F6" s="48">
        <v>155</v>
      </c>
      <c r="G6" s="48">
        <v>13.3</v>
      </c>
      <c r="H6" s="48">
        <v>20.7</v>
      </c>
      <c r="I6" s="48">
        <v>3.6</v>
      </c>
      <c r="J6" s="48">
        <v>253</v>
      </c>
      <c r="K6" s="49" t="s">
        <v>50</v>
      </c>
      <c r="L6" s="48">
        <v>45</v>
      </c>
    </row>
    <row r="7" spans="1:12" ht="15" x14ac:dyDescent="0.25">
      <c r="A7" s="25"/>
      <c r="B7" s="16"/>
      <c r="C7" s="11"/>
      <c r="D7" s="6" t="s">
        <v>38</v>
      </c>
      <c r="E7" s="50" t="s">
        <v>47</v>
      </c>
      <c r="F7" s="51">
        <v>20</v>
      </c>
      <c r="G7" s="51">
        <v>5.0999999999999996</v>
      </c>
      <c r="H7" s="51">
        <v>5.2</v>
      </c>
      <c r="I7" s="51">
        <v>0</v>
      </c>
      <c r="J7" s="51">
        <v>69</v>
      </c>
      <c r="K7" s="52" t="s">
        <v>48</v>
      </c>
      <c r="L7" s="51">
        <v>15.33</v>
      </c>
    </row>
    <row r="8" spans="1:12" ht="15" x14ac:dyDescent="0.25">
      <c r="A8" s="25"/>
      <c r="B8" s="16"/>
      <c r="C8" s="11"/>
      <c r="D8" s="7" t="s">
        <v>22</v>
      </c>
      <c r="E8" s="50" t="s">
        <v>51</v>
      </c>
      <c r="F8" s="51">
        <v>180</v>
      </c>
      <c r="G8" s="51">
        <v>3.2</v>
      </c>
      <c r="H8" s="51">
        <v>2.6</v>
      </c>
      <c r="I8" s="51">
        <v>22.5</v>
      </c>
      <c r="J8" s="51">
        <v>130</v>
      </c>
      <c r="K8" s="52" t="s">
        <v>52</v>
      </c>
      <c r="L8" s="51">
        <v>15.98</v>
      </c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 t="s">
        <v>56</v>
      </c>
      <c r="F10" s="51">
        <v>100</v>
      </c>
      <c r="G10" s="51">
        <v>0.4</v>
      </c>
      <c r="H10" s="51">
        <v>0.4</v>
      </c>
      <c r="I10" s="51">
        <v>9.8000000000000007</v>
      </c>
      <c r="J10" s="51">
        <v>47</v>
      </c>
      <c r="K10" s="52" t="s">
        <v>54</v>
      </c>
      <c r="L10" s="51">
        <v>18.23</v>
      </c>
    </row>
    <row r="11" spans="1:12" ht="15" x14ac:dyDescent="0.25">
      <c r="A11" s="25"/>
      <c r="B11" s="16"/>
      <c r="C11" s="11"/>
      <c r="D11" s="6" t="s">
        <v>32</v>
      </c>
      <c r="E11" s="50" t="s">
        <v>53</v>
      </c>
      <c r="F11" s="51">
        <v>30</v>
      </c>
      <c r="G11" s="51">
        <v>1.3</v>
      </c>
      <c r="H11" s="51">
        <v>0.2</v>
      </c>
      <c r="I11" s="51">
        <v>7.9</v>
      </c>
      <c r="J11" s="51">
        <v>39.1</v>
      </c>
      <c r="K11" s="52" t="s">
        <v>54</v>
      </c>
      <c r="L11" s="51">
        <v>2.2000000000000002</v>
      </c>
    </row>
    <row r="12" spans="1:12" ht="15" x14ac:dyDescent="0.25">
      <c r="A12" s="25"/>
      <c r="B12" s="16"/>
      <c r="C12" s="11"/>
      <c r="D12" s="6" t="s">
        <v>33</v>
      </c>
      <c r="E12" s="50" t="s">
        <v>55</v>
      </c>
      <c r="F12" s="51">
        <v>20</v>
      </c>
      <c r="G12" s="51">
        <v>1.5</v>
      </c>
      <c r="H12" s="51">
        <v>0.2</v>
      </c>
      <c r="I12" s="51">
        <v>9.8000000000000007</v>
      </c>
      <c r="J12" s="51">
        <v>46.9</v>
      </c>
      <c r="K12" s="52" t="s">
        <v>54</v>
      </c>
      <c r="L12" s="51">
        <v>1.46</v>
      </c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505</v>
      </c>
      <c r="G13" s="21">
        <f t="shared" ref="G13:J13" si="0">SUM(G6:G12)</f>
        <v>24.799999999999997</v>
      </c>
      <c r="H13" s="21">
        <f t="shared" si="0"/>
        <v>29.299999999999997</v>
      </c>
      <c r="I13" s="21">
        <f t="shared" si="0"/>
        <v>53.600000000000009</v>
      </c>
      <c r="J13" s="21">
        <f t="shared" si="0"/>
        <v>585</v>
      </c>
      <c r="K13" s="27"/>
      <c r="L13" s="21">
        <f>SUM(L6:L12)</f>
        <v>98.2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 t="s">
        <v>31</v>
      </c>
      <c r="E15" s="50" t="s">
        <v>205</v>
      </c>
      <c r="F15" s="51">
        <v>200</v>
      </c>
      <c r="G15" s="51">
        <v>1</v>
      </c>
      <c r="H15" s="51">
        <v>0.2</v>
      </c>
      <c r="I15" s="51">
        <v>0.2</v>
      </c>
      <c r="J15" s="51">
        <v>92</v>
      </c>
      <c r="K15" s="52" t="s">
        <v>54</v>
      </c>
      <c r="L15" s="51">
        <v>29.84</v>
      </c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1">SUM(G14:G16)</f>
        <v>1</v>
      </c>
      <c r="H17" s="21">
        <f t="shared" si="1"/>
        <v>0.2</v>
      </c>
      <c r="I17" s="21">
        <f t="shared" si="1"/>
        <v>0.2</v>
      </c>
      <c r="J17" s="21">
        <f t="shared" si="1"/>
        <v>92</v>
      </c>
      <c r="K17" s="27"/>
      <c r="L17" s="21">
        <f>SUM(L14:L16)</f>
        <v>29.84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181</v>
      </c>
      <c r="F18" s="51">
        <v>60</v>
      </c>
      <c r="G18" s="51">
        <v>0.5</v>
      </c>
      <c r="H18" s="51">
        <v>0.1</v>
      </c>
      <c r="I18" s="51">
        <v>1.5</v>
      </c>
      <c r="J18" s="51">
        <v>8.4</v>
      </c>
      <c r="K18" s="52" t="s">
        <v>57</v>
      </c>
      <c r="L18" s="51">
        <v>20.6</v>
      </c>
    </row>
    <row r="19" spans="1:12" ht="15" x14ac:dyDescent="0.25">
      <c r="A19" s="25"/>
      <c r="B19" s="16"/>
      <c r="C19" s="11"/>
      <c r="D19" s="7" t="s">
        <v>28</v>
      </c>
      <c r="E19" s="50" t="s">
        <v>58</v>
      </c>
      <c r="F19" s="51">
        <v>200</v>
      </c>
      <c r="G19" s="51">
        <v>1.8</v>
      </c>
      <c r="H19" s="51">
        <v>3.4</v>
      </c>
      <c r="I19" s="51">
        <v>12.1</v>
      </c>
      <c r="J19" s="51">
        <v>106</v>
      </c>
      <c r="K19" s="52" t="s">
        <v>59</v>
      </c>
      <c r="L19" s="51">
        <v>5.78</v>
      </c>
    </row>
    <row r="20" spans="1:12" ht="15" x14ac:dyDescent="0.25">
      <c r="A20" s="25"/>
      <c r="B20" s="16"/>
      <c r="C20" s="11"/>
      <c r="D20" s="7" t="s">
        <v>29</v>
      </c>
      <c r="E20" s="50" t="s">
        <v>60</v>
      </c>
      <c r="F20" s="51">
        <v>225</v>
      </c>
      <c r="G20" s="51">
        <v>17.100000000000001</v>
      </c>
      <c r="H20" s="51">
        <v>17</v>
      </c>
      <c r="I20" s="51">
        <v>40.6</v>
      </c>
      <c r="J20" s="51">
        <v>385</v>
      </c>
      <c r="K20" s="52" t="s">
        <v>61</v>
      </c>
      <c r="L20" s="51">
        <v>82.77</v>
      </c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62</v>
      </c>
      <c r="F22" s="51">
        <v>180</v>
      </c>
      <c r="G22" s="51">
        <v>0.4</v>
      </c>
      <c r="H22" s="51">
        <v>0.2</v>
      </c>
      <c r="I22" s="51">
        <v>12.7</v>
      </c>
      <c r="J22" s="51">
        <v>74</v>
      </c>
      <c r="K22" s="52" t="s">
        <v>63</v>
      </c>
      <c r="L22" s="51">
        <v>18.36</v>
      </c>
    </row>
    <row r="23" spans="1:12" ht="15" x14ac:dyDescent="0.25">
      <c r="A23" s="25"/>
      <c r="B23" s="16"/>
      <c r="C23" s="11"/>
      <c r="D23" s="7" t="s">
        <v>32</v>
      </c>
      <c r="E23" s="50" t="s">
        <v>53</v>
      </c>
      <c r="F23" s="51">
        <v>45</v>
      </c>
      <c r="G23" s="51">
        <v>2.2999999999999998</v>
      </c>
      <c r="H23" s="51">
        <v>0.2</v>
      </c>
      <c r="I23" s="51">
        <v>14.8</v>
      </c>
      <c r="J23" s="51">
        <v>75.3</v>
      </c>
      <c r="K23" s="52" t="s">
        <v>54</v>
      </c>
      <c r="L23" s="51">
        <v>4.8600000000000003</v>
      </c>
    </row>
    <row r="24" spans="1:12" ht="15" x14ac:dyDescent="0.25">
      <c r="A24" s="25"/>
      <c r="B24" s="16"/>
      <c r="C24" s="11"/>
      <c r="D24" s="7" t="s">
        <v>33</v>
      </c>
      <c r="E24" s="50" t="s">
        <v>55</v>
      </c>
      <c r="F24" s="51">
        <v>30</v>
      </c>
      <c r="G24" s="51">
        <v>2</v>
      </c>
      <c r="H24" s="51">
        <v>0.4</v>
      </c>
      <c r="I24" s="51">
        <v>11.9</v>
      </c>
      <c r="J24" s="51">
        <v>58.7</v>
      </c>
      <c r="K24" s="52" t="s">
        <v>54</v>
      </c>
      <c r="L24" s="51">
        <v>2.19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740</v>
      </c>
      <c r="G27" s="21">
        <f t="shared" ref="G27:I27" si="2">SUM(G18:G26)</f>
        <v>24.1</v>
      </c>
      <c r="H27" s="21">
        <f t="shared" si="2"/>
        <v>21.299999999999997</v>
      </c>
      <c r="I27" s="21">
        <f t="shared" si="2"/>
        <v>93.600000000000009</v>
      </c>
      <c r="J27" s="21">
        <f>SUM(J18:J26)</f>
        <v>707.4</v>
      </c>
      <c r="K27" s="27"/>
      <c r="L27" s="21">
        <f>SUM(L18:L26)</f>
        <v>134.56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190</v>
      </c>
      <c r="F28" s="51">
        <v>100</v>
      </c>
      <c r="G28" s="51">
        <v>6.4</v>
      </c>
      <c r="H28" s="51">
        <v>14.2</v>
      </c>
      <c r="I28" s="51">
        <v>68.5</v>
      </c>
      <c r="J28" s="51">
        <v>281</v>
      </c>
      <c r="K28" s="52" t="s">
        <v>191</v>
      </c>
      <c r="L28" s="51">
        <v>16.05</v>
      </c>
    </row>
    <row r="29" spans="1:12" ht="15" x14ac:dyDescent="0.25">
      <c r="A29" s="25"/>
      <c r="B29" s="16"/>
      <c r="C29" s="11"/>
      <c r="D29" s="12" t="s">
        <v>31</v>
      </c>
      <c r="E29" s="50" t="s">
        <v>64</v>
      </c>
      <c r="F29" s="51">
        <v>200</v>
      </c>
      <c r="G29" s="51">
        <v>0.5</v>
      </c>
      <c r="H29" s="51">
        <v>0</v>
      </c>
      <c r="I29" s="51">
        <v>17</v>
      </c>
      <c r="J29" s="51">
        <v>70</v>
      </c>
      <c r="K29" s="52" t="s">
        <v>65</v>
      </c>
      <c r="L29" s="51">
        <v>5.2</v>
      </c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 t="shared" ref="G32:J32" si="3">SUM(G28:G31)</f>
        <v>6.9</v>
      </c>
      <c r="H32" s="21">
        <f t="shared" si="3"/>
        <v>14.2</v>
      </c>
      <c r="I32" s="21">
        <f t="shared" si="3"/>
        <v>85.5</v>
      </c>
      <c r="J32" s="21">
        <f t="shared" si="3"/>
        <v>351</v>
      </c>
      <c r="K32" s="27"/>
      <c r="L32" s="21">
        <f>SUM(L28:L31)</f>
        <v>21.25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69</v>
      </c>
      <c r="F33" s="51">
        <v>140</v>
      </c>
      <c r="G33" s="51">
        <v>14</v>
      </c>
      <c r="H33" s="51">
        <v>11.8</v>
      </c>
      <c r="I33" s="51">
        <v>11.100000000000001</v>
      </c>
      <c r="J33" s="51">
        <v>203</v>
      </c>
      <c r="K33" s="52" t="s">
        <v>68</v>
      </c>
      <c r="L33" s="51">
        <v>44.79</v>
      </c>
    </row>
    <row r="34" spans="1:12" ht="15" x14ac:dyDescent="0.25">
      <c r="A34" s="25"/>
      <c r="B34" s="16"/>
      <c r="C34" s="11"/>
      <c r="D34" s="7" t="s">
        <v>30</v>
      </c>
      <c r="E34" s="50" t="s">
        <v>66</v>
      </c>
      <c r="F34" s="51">
        <v>150</v>
      </c>
      <c r="G34" s="51">
        <v>2.85</v>
      </c>
      <c r="H34" s="51">
        <v>7.35</v>
      </c>
      <c r="I34" s="51">
        <v>19</v>
      </c>
      <c r="J34" s="51">
        <v>153</v>
      </c>
      <c r="K34" s="52" t="s">
        <v>67</v>
      </c>
      <c r="L34" s="51">
        <v>24.08</v>
      </c>
    </row>
    <row r="35" spans="1:12" ht="15" x14ac:dyDescent="0.25">
      <c r="A35" s="25"/>
      <c r="B35" s="16"/>
      <c r="C35" s="11"/>
      <c r="D35" s="7" t="s">
        <v>31</v>
      </c>
      <c r="E35" s="50" t="s">
        <v>70</v>
      </c>
      <c r="F35" s="51">
        <v>180</v>
      </c>
      <c r="G35" s="51">
        <v>0.1</v>
      </c>
      <c r="H35" s="51">
        <v>0</v>
      </c>
      <c r="I35" s="51">
        <v>9.6999999999999993</v>
      </c>
      <c r="J35" s="51">
        <v>37</v>
      </c>
      <c r="K35" s="52" t="s">
        <v>71</v>
      </c>
      <c r="L35" s="51">
        <v>3.95</v>
      </c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 t="s">
        <v>27</v>
      </c>
      <c r="E37" s="50" t="s">
        <v>206</v>
      </c>
      <c r="F37" s="51">
        <v>60</v>
      </c>
      <c r="G37" s="51">
        <v>0.7</v>
      </c>
      <c r="H37" s="51">
        <v>6.1</v>
      </c>
      <c r="I37" s="51">
        <v>5.5</v>
      </c>
      <c r="J37" s="51">
        <v>79.2</v>
      </c>
      <c r="K37" s="52" t="s">
        <v>207</v>
      </c>
      <c r="L37" s="51">
        <v>4.3899999999999997</v>
      </c>
    </row>
    <row r="38" spans="1:12" ht="15" x14ac:dyDescent="0.25">
      <c r="A38" s="25"/>
      <c r="B38" s="16"/>
      <c r="C38" s="11"/>
      <c r="D38" s="7" t="s">
        <v>32</v>
      </c>
      <c r="E38" s="50" t="s">
        <v>53</v>
      </c>
      <c r="F38" s="51">
        <v>30</v>
      </c>
      <c r="G38" s="51">
        <v>1.5</v>
      </c>
      <c r="H38" s="51">
        <v>0.2</v>
      </c>
      <c r="I38" s="51">
        <v>9.8000000000000007</v>
      </c>
      <c r="J38" s="51">
        <v>46.9</v>
      </c>
      <c r="K38" s="52" t="s">
        <v>54</v>
      </c>
      <c r="L38" s="51">
        <v>2.2000000000000002</v>
      </c>
    </row>
    <row r="39" spans="1:12" ht="15" x14ac:dyDescent="0.25">
      <c r="A39" s="25"/>
      <c r="B39" s="16"/>
      <c r="C39" s="11"/>
      <c r="D39" s="7" t="s">
        <v>33</v>
      </c>
      <c r="E39" s="50" t="s">
        <v>55</v>
      </c>
      <c r="F39" s="51">
        <v>20</v>
      </c>
      <c r="G39" s="51">
        <v>1.7</v>
      </c>
      <c r="H39" s="51">
        <v>0.3</v>
      </c>
      <c r="I39" s="51">
        <v>9.9</v>
      </c>
      <c r="J39" s="51">
        <v>48.9</v>
      </c>
      <c r="K39" s="52" t="s">
        <v>54</v>
      </c>
      <c r="L39" s="51">
        <v>1.46</v>
      </c>
    </row>
    <row r="40" spans="1:12" ht="15" x14ac:dyDescent="0.25">
      <c r="A40" s="26"/>
      <c r="B40" s="18"/>
      <c r="C40" s="8"/>
      <c r="D40" s="19" t="s">
        <v>39</v>
      </c>
      <c r="E40" s="9"/>
      <c r="F40" s="21">
        <f>SUM(F33:F39)</f>
        <v>580</v>
      </c>
      <c r="G40" s="21">
        <f t="shared" ref="G40:J40" si="4">SUM(G33:G39)</f>
        <v>20.85</v>
      </c>
      <c r="H40" s="21">
        <f t="shared" si="4"/>
        <v>25.75</v>
      </c>
      <c r="I40" s="21">
        <f t="shared" si="4"/>
        <v>65</v>
      </c>
      <c r="J40" s="21">
        <f t="shared" si="4"/>
        <v>568</v>
      </c>
      <c r="K40" s="27"/>
      <c r="L40" s="21">
        <f>SUM(L33:L39)</f>
        <v>80.87</v>
      </c>
    </row>
    <row r="41" spans="1:12" ht="15" x14ac:dyDescent="0.25">
      <c r="A41" s="28">
        <f>A6</f>
        <v>1</v>
      </c>
      <c r="B41" s="14">
        <f>B6</f>
        <v>1</v>
      </c>
      <c r="C41" s="10" t="s">
        <v>37</v>
      </c>
      <c r="D41" s="12" t="s">
        <v>38</v>
      </c>
      <c r="E41" s="50" t="s">
        <v>72</v>
      </c>
      <c r="F41" s="51">
        <v>180</v>
      </c>
      <c r="G41" s="51">
        <v>5.2</v>
      </c>
      <c r="H41" s="51">
        <v>4.5</v>
      </c>
      <c r="I41" s="51">
        <v>7.2</v>
      </c>
      <c r="J41" s="51">
        <v>90</v>
      </c>
      <c r="K41" s="52" t="s">
        <v>54</v>
      </c>
      <c r="L41" s="51">
        <v>21.74</v>
      </c>
    </row>
    <row r="42" spans="1:12" ht="15" x14ac:dyDescent="0.25">
      <c r="A42" s="25"/>
      <c r="B42" s="16"/>
      <c r="C42" s="11"/>
      <c r="D42" s="12" t="s">
        <v>35</v>
      </c>
      <c r="E42" s="50" t="s">
        <v>73</v>
      </c>
      <c r="F42" s="51">
        <v>20</v>
      </c>
      <c r="G42" s="51">
        <v>1.5</v>
      </c>
      <c r="H42" s="51">
        <v>0.57999999999999996</v>
      </c>
      <c r="I42" s="51">
        <v>10.3</v>
      </c>
      <c r="J42" s="51">
        <v>52.4</v>
      </c>
      <c r="K42" s="52" t="s">
        <v>54</v>
      </c>
      <c r="L42" s="51">
        <v>2.2000000000000002</v>
      </c>
    </row>
    <row r="43" spans="1:12" ht="15" x14ac:dyDescent="0.25">
      <c r="A43" s="25"/>
      <c r="B43" s="16"/>
      <c r="C43" s="11"/>
      <c r="D43" s="12" t="s">
        <v>31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12" t="s">
        <v>24</v>
      </c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5"/>
      <c r="B46" s="16"/>
      <c r="C46" s="11"/>
      <c r="D46" s="6"/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26"/>
      <c r="B47" s="18"/>
      <c r="C47" s="8"/>
      <c r="D47" s="20" t="s">
        <v>39</v>
      </c>
      <c r="E47" s="9"/>
      <c r="F47" s="21">
        <f>SUM(F41:F46)</f>
        <v>200</v>
      </c>
      <c r="G47" s="21">
        <f t="shared" ref="G47:J47" si="5">SUM(G41:G46)</f>
        <v>6.7</v>
      </c>
      <c r="H47" s="21">
        <f t="shared" si="5"/>
        <v>5.08</v>
      </c>
      <c r="I47" s="21">
        <f t="shared" si="5"/>
        <v>17.5</v>
      </c>
      <c r="J47" s="21">
        <f t="shared" si="5"/>
        <v>142.4</v>
      </c>
      <c r="K47" s="27"/>
      <c r="L47" s="21">
        <f>SUM(L41:L46)</f>
        <v>23.939999999999998</v>
      </c>
    </row>
    <row r="48" spans="1:12" ht="15.75" thickBot="1" x14ac:dyDescent="0.25">
      <c r="A48" s="31">
        <f>A6</f>
        <v>1</v>
      </c>
      <c r="B48" s="32">
        <f>B6</f>
        <v>1</v>
      </c>
      <c r="C48" s="61" t="s">
        <v>4</v>
      </c>
      <c r="D48" s="62"/>
      <c r="E48" s="33"/>
      <c r="F48" s="34">
        <f>F13+F17+F27+F32+F40+F47</f>
        <v>2525</v>
      </c>
      <c r="G48" s="34">
        <f t="shared" ref="G48:J48" si="6">G13+G17+G27+G32+G40+G47</f>
        <v>84.350000000000009</v>
      </c>
      <c r="H48" s="34">
        <f t="shared" si="6"/>
        <v>95.83</v>
      </c>
      <c r="I48" s="34">
        <f t="shared" si="6"/>
        <v>315.40000000000003</v>
      </c>
      <c r="J48" s="34">
        <f t="shared" si="6"/>
        <v>2445.8000000000002</v>
      </c>
      <c r="K48" s="35"/>
      <c r="L48" s="34">
        <f>L13+L17+L27+L32+L40+L47</f>
        <v>388.66</v>
      </c>
    </row>
    <row r="49" spans="1:12" ht="15" x14ac:dyDescent="0.25">
      <c r="A49" s="15">
        <v>1</v>
      </c>
      <c r="B49" s="16">
        <v>2</v>
      </c>
      <c r="C49" s="24" t="s">
        <v>20</v>
      </c>
      <c r="D49" s="5" t="s">
        <v>21</v>
      </c>
      <c r="E49" s="47" t="s">
        <v>185</v>
      </c>
      <c r="F49" s="48">
        <v>210</v>
      </c>
      <c r="G49" s="48">
        <v>8.8000000000000007</v>
      </c>
      <c r="H49" s="48">
        <v>14.5</v>
      </c>
      <c r="I49" s="48">
        <v>32.299999999999997</v>
      </c>
      <c r="J49" s="48">
        <v>295</v>
      </c>
      <c r="K49" s="49" t="s">
        <v>74</v>
      </c>
      <c r="L49" s="48">
        <v>26.58</v>
      </c>
    </row>
    <row r="50" spans="1:12" ht="15" x14ac:dyDescent="0.25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22</v>
      </c>
      <c r="E51" s="50" t="s">
        <v>76</v>
      </c>
      <c r="F51" s="51">
        <v>180</v>
      </c>
      <c r="G51" s="51">
        <v>1.5</v>
      </c>
      <c r="H51" s="51">
        <v>1.3</v>
      </c>
      <c r="I51" s="51">
        <v>15.9</v>
      </c>
      <c r="J51" s="51">
        <v>81</v>
      </c>
      <c r="K51" s="52" t="s">
        <v>77</v>
      </c>
      <c r="L51" s="51">
        <v>6.23</v>
      </c>
    </row>
    <row r="52" spans="1:12" ht="15" x14ac:dyDescent="0.25">
      <c r="A52" s="15"/>
      <c r="B52" s="16"/>
      <c r="C52" s="11"/>
      <c r="D52" s="7" t="s">
        <v>23</v>
      </c>
      <c r="E52" s="50" t="s">
        <v>197</v>
      </c>
      <c r="F52" s="51">
        <v>60</v>
      </c>
      <c r="G52" s="51">
        <v>1.6</v>
      </c>
      <c r="H52" s="51">
        <v>8.4</v>
      </c>
      <c r="I52" s="51">
        <v>20</v>
      </c>
      <c r="J52" s="51">
        <v>178</v>
      </c>
      <c r="K52" s="52" t="s">
        <v>148</v>
      </c>
      <c r="L52" s="51">
        <v>20.66</v>
      </c>
    </row>
    <row r="53" spans="1:12" ht="15" x14ac:dyDescent="0.25">
      <c r="A53" s="15"/>
      <c r="B53" s="16"/>
      <c r="C53" s="11"/>
      <c r="D53" s="7" t="s">
        <v>24</v>
      </c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 t="s">
        <v>32</v>
      </c>
      <c r="E54" s="50" t="s">
        <v>53</v>
      </c>
      <c r="F54" s="51">
        <v>30</v>
      </c>
      <c r="G54" s="51">
        <v>2.2999999999999998</v>
      </c>
      <c r="H54" s="51">
        <v>0.2</v>
      </c>
      <c r="I54" s="51">
        <v>14.8</v>
      </c>
      <c r="J54" s="51">
        <v>93.8</v>
      </c>
      <c r="K54" s="52" t="s">
        <v>54</v>
      </c>
      <c r="L54" s="51">
        <v>2.2000000000000002</v>
      </c>
    </row>
    <row r="55" spans="1:12" ht="15" x14ac:dyDescent="0.25">
      <c r="A55" s="15"/>
      <c r="B55" s="16"/>
      <c r="C55" s="11"/>
      <c r="D55" s="6" t="s">
        <v>33</v>
      </c>
      <c r="E55" s="50" t="s">
        <v>55</v>
      </c>
      <c r="F55" s="51">
        <v>20</v>
      </c>
      <c r="G55" s="51">
        <v>1.7</v>
      </c>
      <c r="H55" s="51">
        <v>0.3</v>
      </c>
      <c r="I55" s="51">
        <v>9.9</v>
      </c>
      <c r="J55" s="51">
        <v>48.9</v>
      </c>
      <c r="K55" s="52" t="s">
        <v>54</v>
      </c>
      <c r="L55" s="51">
        <v>1.46</v>
      </c>
    </row>
    <row r="56" spans="1:12" ht="15" x14ac:dyDescent="0.25">
      <c r="A56" s="15"/>
      <c r="B56" s="16"/>
      <c r="C56" s="11"/>
      <c r="D56" s="6"/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7"/>
      <c r="B57" s="18"/>
      <c r="C57" s="8"/>
      <c r="D57" s="19" t="s">
        <v>39</v>
      </c>
      <c r="E57" s="9"/>
      <c r="F57" s="21">
        <f>SUM(F49:F56)</f>
        <v>500</v>
      </c>
      <c r="G57" s="21">
        <f t="shared" ref="G57:J57" si="7">SUM(G49:G56)</f>
        <v>15.899999999999999</v>
      </c>
      <c r="H57" s="21">
        <f t="shared" si="7"/>
        <v>24.700000000000003</v>
      </c>
      <c r="I57" s="21">
        <f t="shared" si="7"/>
        <v>92.899999999999991</v>
      </c>
      <c r="J57" s="21">
        <f t="shared" si="7"/>
        <v>696.69999999999993</v>
      </c>
      <c r="K57" s="27"/>
      <c r="L57" s="21">
        <f>SUM(L49:L56)</f>
        <v>57.13</v>
      </c>
    </row>
    <row r="58" spans="1:12" ht="15" x14ac:dyDescent="0.25">
      <c r="A58" s="14">
        <f>A49</f>
        <v>1</v>
      </c>
      <c r="B58" s="14">
        <f>B49</f>
        <v>2</v>
      </c>
      <c r="C58" s="10" t="s">
        <v>25</v>
      </c>
      <c r="D58" s="12" t="s">
        <v>24</v>
      </c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5"/>
      <c r="B59" s="16"/>
      <c r="C59" s="11"/>
      <c r="D59" s="6" t="s">
        <v>31</v>
      </c>
      <c r="E59" s="50" t="s">
        <v>205</v>
      </c>
      <c r="F59" s="51">
        <v>200</v>
      </c>
      <c r="G59" s="51">
        <v>1</v>
      </c>
      <c r="H59" s="51">
        <v>0.2</v>
      </c>
      <c r="I59" s="51">
        <v>0.2</v>
      </c>
      <c r="J59" s="51">
        <v>92</v>
      </c>
      <c r="K59" s="52" t="s">
        <v>54</v>
      </c>
      <c r="L59" s="51">
        <v>29.84</v>
      </c>
    </row>
    <row r="60" spans="1:12" ht="15" x14ac:dyDescent="0.25">
      <c r="A60" s="15"/>
      <c r="B60" s="16"/>
      <c r="C60" s="11"/>
      <c r="D60" s="6"/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7"/>
      <c r="B61" s="18"/>
      <c r="C61" s="8"/>
      <c r="D61" s="19" t="s">
        <v>39</v>
      </c>
      <c r="E61" s="9"/>
      <c r="F61" s="21">
        <f>SUM(F58:F60)</f>
        <v>200</v>
      </c>
      <c r="G61" s="21">
        <f t="shared" ref="G61" si="8">SUM(G58:G60)</f>
        <v>1</v>
      </c>
      <c r="H61" s="21">
        <f t="shared" ref="H61" si="9">SUM(H58:H60)</f>
        <v>0.2</v>
      </c>
      <c r="I61" s="21">
        <f t="shared" ref="I61" si="10">SUM(I58:I60)</f>
        <v>0.2</v>
      </c>
      <c r="J61" s="21">
        <f t="shared" ref="J61" si="11">SUM(J58:J60)</f>
        <v>92</v>
      </c>
      <c r="K61" s="27"/>
      <c r="L61" s="21">
        <f>SUM(L58:L60)</f>
        <v>29.84</v>
      </c>
    </row>
    <row r="62" spans="1:12" ht="15" x14ac:dyDescent="0.25">
      <c r="A62" s="14">
        <f>A49</f>
        <v>1</v>
      </c>
      <c r="B62" s="14">
        <f>B49</f>
        <v>2</v>
      </c>
      <c r="C62" s="10" t="s">
        <v>26</v>
      </c>
      <c r="D62" s="7" t="s">
        <v>27</v>
      </c>
      <c r="E62" s="50" t="s">
        <v>178</v>
      </c>
      <c r="F62" s="51">
        <v>60</v>
      </c>
      <c r="G62" s="51">
        <v>0.7</v>
      </c>
      <c r="H62" s="51">
        <v>0.12</v>
      </c>
      <c r="I62" s="51">
        <v>2.2999999999999998</v>
      </c>
      <c r="J62" s="51">
        <v>14.4</v>
      </c>
      <c r="K62" s="52" t="s">
        <v>57</v>
      </c>
      <c r="L62" s="51">
        <v>15.3</v>
      </c>
    </row>
    <row r="63" spans="1:12" ht="15" x14ac:dyDescent="0.25">
      <c r="A63" s="15"/>
      <c r="B63" s="16"/>
      <c r="C63" s="11"/>
      <c r="D63" s="7" t="s">
        <v>28</v>
      </c>
      <c r="E63" s="50" t="s">
        <v>78</v>
      </c>
      <c r="F63" s="51">
        <v>210</v>
      </c>
      <c r="G63" s="51">
        <v>1.65</v>
      </c>
      <c r="H63" s="51">
        <v>5.2</v>
      </c>
      <c r="I63" s="51">
        <v>8.4</v>
      </c>
      <c r="J63" s="51">
        <v>87</v>
      </c>
      <c r="K63" s="52" t="s">
        <v>79</v>
      </c>
      <c r="L63" s="51">
        <v>10.84</v>
      </c>
    </row>
    <row r="64" spans="1:12" ht="15" x14ac:dyDescent="0.25">
      <c r="A64" s="15"/>
      <c r="B64" s="16"/>
      <c r="C64" s="11"/>
      <c r="D64" s="7" t="s">
        <v>29</v>
      </c>
      <c r="E64" s="50" t="s">
        <v>219</v>
      </c>
      <c r="F64" s="51">
        <v>140</v>
      </c>
      <c r="G64" s="51">
        <v>16.5</v>
      </c>
      <c r="H64" s="51">
        <v>17.899999999999999</v>
      </c>
      <c r="I64" s="51">
        <v>15.600000000000001</v>
      </c>
      <c r="J64" s="51">
        <v>290</v>
      </c>
      <c r="K64" s="52" t="s">
        <v>82</v>
      </c>
      <c r="L64" s="51">
        <v>50.94</v>
      </c>
    </row>
    <row r="65" spans="1:12" ht="15" x14ac:dyDescent="0.25">
      <c r="A65" s="15"/>
      <c r="B65" s="16"/>
      <c r="C65" s="11"/>
      <c r="D65" s="7" t="s">
        <v>30</v>
      </c>
      <c r="E65" s="50" t="s">
        <v>80</v>
      </c>
      <c r="F65" s="51">
        <v>150</v>
      </c>
      <c r="G65" s="51">
        <v>5.7</v>
      </c>
      <c r="H65" s="51">
        <v>6.7</v>
      </c>
      <c r="I65" s="51">
        <v>29</v>
      </c>
      <c r="J65" s="51">
        <v>145</v>
      </c>
      <c r="K65" s="52" t="s">
        <v>81</v>
      </c>
      <c r="L65" s="51">
        <v>14.1</v>
      </c>
    </row>
    <row r="66" spans="1:12" ht="15" x14ac:dyDescent="0.25">
      <c r="A66" s="15"/>
      <c r="B66" s="16"/>
      <c r="C66" s="11"/>
      <c r="D66" s="7" t="s">
        <v>31</v>
      </c>
      <c r="E66" s="50" t="s">
        <v>83</v>
      </c>
      <c r="F66" s="51">
        <v>180</v>
      </c>
      <c r="G66" s="51">
        <v>0.3</v>
      </c>
      <c r="H66" s="51">
        <v>0</v>
      </c>
      <c r="I66" s="51">
        <v>9.1</v>
      </c>
      <c r="J66" s="51">
        <v>37</v>
      </c>
      <c r="K66" s="52" t="s">
        <v>84</v>
      </c>
      <c r="L66" s="51">
        <v>5.22</v>
      </c>
    </row>
    <row r="67" spans="1:12" ht="15" x14ac:dyDescent="0.25">
      <c r="A67" s="15"/>
      <c r="B67" s="16"/>
      <c r="C67" s="11"/>
      <c r="D67" s="7" t="s">
        <v>32</v>
      </c>
      <c r="E67" s="50" t="s">
        <v>53</v>
      </c>
      <c r="F67" s="51">
        <v>45</v>
      </c>
      <c r="G67" s="51">
        <v>2.2999999999999998</v>
      </c>
      <c r="H67" s="51">
        <v>0.2</v>
      </c>
      <c r="I67" s="51">
        <v>14.8</v>
      </c>
      <c r="J67" s="51">
        <v>75.3</v>
      </c>
      <c r="K67" s="52" t="s">
        <v>54</v>
      </c>
      <c r="L67" s="51">
        <v>4.0999999999999996</v>
      </c>
    </row>
    <row r="68" spans="1:12" ht="15" x14ac:dyDescent="0.25">
      <c r="A68" s="15"/>
      <c r="B68" s="16"/>
      <c r="C68" s="11"/>
      <c r="D68" s="7" t="s">
        <v>33</v>
      </c>
      <c r="E68" s="50" t="s">
        <v>55</v>
      </c>
      <c r="F68" s="51">
        <v>30</v>
      </c>
      <c r="G68" s="51">
        <v>2</v>
      </c>
      <c r="H68" s="51">
        <v>0.4</v>
      </c>
      <c r="I68" s="51">
        <v>11.9</v>
      </c>
      <c r="J68" s="51">
        <v>58.7</v>
      </c>
      <c r="K68" s="52" t="s">
        <v>54</v>
      </c>
      <c r="L68" s="51">
        <v>2.19</v>
      </c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5"/>
      <c r="B70" s="16"/>
      <c r="C70" s="11"/>
      <c r="D70" s="6"/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7"/>
      <c r="B71" s="18"/>
      <c r="C71" s="8"/>
      <c r="D71" s="19" t="s">
        <v>39</v>
      </c>
      <c r="E71" s="9"/>
      <c r="F71" s="21">
        <f>SUM(F62:F70)</f>
        <v>815</v>
      </c>
      <c r="G71" s="21">
        <f t="shared" ref="G71" si="12">SUM(G62:G70)</f>
        <v>29.150000000000002</v>
      </c>
      <c r="H71" s="21">
        <f t="shared" ref="H71" si="13">SUM(H62:H70)</f>
        <v>30.519999999999996</v>
      </c>
      <c r="I71" s="21">
        <f t="shared" ref="I71" si="14">SUM(I62:I70)</f>
        <v>91.1</v>
      </c>
      <c r="J71" s="21">
        <f t="shared" ref="J71" si="15">SUM(J62:J70)</f>
        <v>707.4</v>
      </c>
      <c r="K71" s="27"/>
      <c r="L71" s="21">
        <f>SUM(L62:L70)</f>
        <v>102.68999999999998</v>
      </c>
    </row>
    <row r="72" spans="1:12" ht="15" x14ac:dyDescent="0.25">
      <c r="A72" s="14">
        <f>A49</f>
        <v>1</v>
      </c>
      <c r="B72" s="14">
        <f>B49</f>
        <v>2</v>
      </c>
      <c r="C72" s="10" t="s">
        <v>34</v>
      </c>
      <c r="D72" s="12" t="s">
        <v>35</v>
      </c>
      <c r="E72" s="50" t="s">
        <v>208</v>
      </c>
      <c r="F72" s="51">
        <v>100</v>
      </c>
      <c r="G72" s="51">
        <v>6.4</v>
      </c>
      <c r="H72" s="51">
        <v>14.2</v>
      </c>
      <c r="I72" s="51">
        <v>68.5</v>
      </c>
      <c r="J72" s="51">
        <v>451</v>
      </c>
      <c r="K72" s="52" t="s">
        <v>54</v>
      </c>
      <c r="L72" s="51">
        <v>22</v>
      </c>
    </row>
    <row r="73" spans="1:12" ht="15" x14ac:dyDescent="0.25">
      <c r="A73" s="15"/>
      <c r="B73" s="16"/>
      <c r="C73" s="11"/>
      <c r="D73" s="12" t="s">
        <v>31</v>
      </c>
      <c r="E73" s="50" t="s">
        <v>85</v>
      </c>
      <c r="F73" s="51">
        <v>200</v>
      </c>
      <c r="G73" s="51">
        <v>0.5</v>
      </c>
      <c r="H73" s="51">
        <v>0.2</v>
      </c>
      <c r="I73" s="51">
        <v>9.1</v>
      </c>
      <c r="J73" s="51">
        <v>40</v>
      </c>
      <c r="K73" s="52" t="s">
        <v>63</v>
      </c>
      <c r="L73" s="51">
        <v>7.15</v>
      </c>
    </row>
    <row r="74" spans="1:12" ht="15" x14ac:dyDescent="0.25">
      <c r="A74" s="15"/>
      <c r="B74" s="16"/>
      <c r="C74" s="11"/>
      <c r="D74" s="6"/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7"/>
      <c r="B76" s="18"/>
      <c r="C76" s="8"/>
      <c r="D76" s="19" t="s">
        <v>39</v>
      </c>
      <c r="E76" s="9"/>
      <c r="F76" s="21">
        <f>SUM(F72:F75)</f>
        <v>300</v>
      </c>
      <c r="G76" s="21">
        <f t="shared" ref="G76" si="16">SUM(G72:G75)</f>
        <v>6.9</v>
      </c>
      <c r="H76" s="21">
        <f t="shared" ref="H76" si="17">SUM(H72:H75)</f>
        <v>14.399999999999999</v>
      </c>
      <c r="I76" s="21">
        <f t="shared" ref="I76" si="18">SUM(I72:I75)</f>
        <v>77.599999999999994</v>
      </c>
      <c r="J76" s="21">
        <f t="shared" ref="J76" si="19">SUM(J72:J75)</f>
        <v>491</v>
      </c>
      <c r="K76" s="27"/>
      <c r="L76" s="21">
        <f>SUM(L72:L75)</f>
        <v>29.15</v>
      </c>
    </row>
    <row r="77" spans="1:12" ht="25.5" x14ac:dyDescent="0.25">
      <c r="A77" s="14">
        <f>A49</f>
        <v>1</v>
      </c>
      <c r="B77" s="14">
        <f>B49</f>
        <v>2</v>
      </c>
      <c r="C77" s="10" t="s">
        <v>36</v>
      </c>
      <c r="D77" s="7" t="s">
        <v>21</v>
      </c>
      <c r="E77" s="50" t="s">
        <v>183</v>
      </c>
      <c r="F77" s="51">
        <v>140</v>
      </c>
      <c r="G77" s="51">
        <v>22.2</v>
      </c>
      <c r="H77" s="51">
        <v>6.6</v>
      </c>
      <c r="I77" s="51">
        <v>3.9</v>
      </c>
      <c r="J77" s="51">
        <v>188</v>
      </c>
      <c r="K77" s="52" t="s">
        <v>92</v>
      </c>
      <c r="L77" s="51">
        <v>98.48</v>
      </c>
    </row>
    <row r="78" spans="1:12" ht="15" x14ac:dyDescent="0.25">
      <c r="A78" s="15"/>
      <c r="B78" s="16"/>
      <c r="C78" s="11"/>
      <c r="D78" s="7" t="s">
        <v>30</v>
      </c>
      <c r="E78" s="50" t="s">
        <v>88</v>
      </c>
      <c r="F78" s="51">
        <v>180</v>
      </c>
      <c r="G78" s="51">
        <v>8.6</v>
      </c>
      <c r="H78" s="51">
        <v>7.8</v>
      </c>
      <c r="I78" s="51">
        <v>37.1</v>
      </c>
      <c r="J78" s="51">
        <v>253</v>
      </c>
      <c r="K78" s="52" t="s">
        <v>89</v>
      </c>
      <c r="L78" s="51">
        <v>10.210000000000001</v>
      </c>
    </row>
    <row r="79" spans="1:12" ht="15" x14ac:dyDescent="0.25">
      <c r="A79" s="15"/>
      <c r="B79" s="16"/>
      <c r="C79" s="11"/>
      <c r="D79" s="7" t="s">
        <v>31</v>
      </c>
      <c r="E79" s="50" t="s">
        <v>90</v>
      </c>
      <c r="F79" s="51">
        <v>180</v>
      </c>
      <c r="G79" s="51">
        <v>3.2</v>
      </c>
      <c r="H79" s="51">
        <v>2.6</v>
      </c>
      <c r="I79" s="51">
        <v>22.5</v>
      </c>
      <c r="J79" s="51">
        <v>130</v>
      </c>
      <c r="K79" s="52" t="s">
        <v>91</v>
      </c>
      <c r="L79" s="51">
        <v>15.98</v>
      </c>
    </row>
    <row r="80" spans="1:12" ht="15" x14ac:dyDescent="0.25">
      <c r="A80" s="15"/>
      <c r="B80" s="16"/>
      <c r="C80" s="11"/>
      <c r="D80" s="7" t="s">
        <v>23</v>
      </c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5"/>
      <c r="B81" s="16"/>
      <c r="C81" s="11"/>
      <c r="D81" s="6" t="s">
        <v>27</v>
      </c>
      <c r="E81" s="50" t="s">
        <v>86</v>
      </c>
      <c r="F81" s="51">
        <v>60</v>
      </c>
      <c r="G81" s="51">
        <v>0.6</v>
      </c>
      <c r="H81" s="51">
        <v>6.5</v>
      </c>
      <c r="I81" s="51">
        <v>4.0999999999999996</v>
      </c>
      <c r="J81" s="51">
        <v>78</v>
      </c>
      <c r="K81" s="52" t="s">
        <v>87</v>
      </c>
      <c r="L81" s="51">
        <v>5.47</v>
      </c>
    </row>
    <row r="82" spans="1:12" ht="15" x14ac:dyDescent="0.25">
      <c r="A82" s="15"/>
      <c r="B82" s="16"/>
      <c r="C82" s="11"/>
      <c r="D82" s="6" t="s">
        <v>32</v>
      </c>
      <c r="E82" s="50" t="s">
        <v>53</v>
      </c>
      <c r="F82" s="51">
        <v>30</v>
      </c>
      <c r="G82" s="51">
        <v>1.5</v>
      </c>
      <c r="H82" s="51">
        <v>0.2</v>
      </c>
      <c r="I82" s="51">
        <v>9.8000000000000007</v>
      </c>
      <c r="J82" s="51">
        <v>46.9</v>
      </c>
      <c r="K82" s="52" t="s">
        <v>54</v>
      </c>
      <c r="L82" s="51">
        <v>2.2000000000000002</v>
      </c>
    </row>
    <row r="83" spans="1:12" ht="15" x14ac:dyDescent="0.25">
      <c r="A83" s="15"/>
      <c r="B83" s="16"/>
      <c r="C83" s="11"/>
      <c r="D83" s="6" t="s">
        <v>33</v>
      </c>
      <c r="E83" s="50" t="s">
        <v>55</v>
      </c>
      <c r="F83" s="51">
        <v>20</v>
      </c>
      <c r="G83" s="51">
        <v>1.7</v>
      </c>
      <c r="H83" s="51">
        <v>0.3</v>
      </c>
      <c r="I83" s="51">
        <v>9.9</v>
      </c>
      <c r="J83" s="51">
        <v>48.9</v>
      </c>
      <c r="K83" s="52" t="s">
        <v>54</v>
      </c>
      <c r="L83" s="51">
        <v>1.46</v>
      </c>
    </row>
    <row r="84" spans="1:12" ht="15" x14ac:dyDescent="0.25">
      <c r="A84" s="17"/>
      <c r="B84" s="18"/>
      <c r="C84" s="8"/>
      <c r="D84" s="19" t="s">
        <v>39</v>
      </c>
      <c r="E84" s="9"/>
      <c r="F84" s="21">
        <f>SUM(F77:F83)</f>
        <v>610</v>
      </c>
      <c r="G84" s="21">
        <f>SUM(G77:G83)</f>
        <v>37.800000000000004</v>
      </c>
      <c r="H84" s="21">
        <f>SUM(H77:H83)</f>
        <v>24</v>
      </c>
      <c r="I84" s="21">
        <f>SUM(I77:I83)</f>
        <v>87.3</v>
      </c>
      <c r="J84" s="21">
        <f>SUM(J77:J83)</f>
        <v>744.8</v>
      </c>
      <c r="K84" s="27"/>
      <c r="L84" s="21">
        <f>SUM(L77:L83)</f>
        <v>133.80000000000001</v>
      </c>
    </row>
    <row r="85" spans="1:12" ht="15" x14ac:dyDescent="0.25">
      <c r="A85" s="14">
        <f>A49</f>
        <v>1</v>
      </c>
      <c r="B85" s="14">
        <f>B49</f>
        <v>2</v>
      </c>
      <c r="C85" s="10" t="s">
        <v>37</v>
      </c>
      <c r="D85" s="12" t="s">
        <v>38</v>
      </c>
      <c r="E85" s="50" t="s">
        <v>94</v>
      </c>
      <c r="F85" s="51">
        <v>180</v>
      </c>
      <c r="G85" s="51">
        <v>5.2</v>
      </c>
      <c r="H85" s="51">
        <v>4.5</v>
      </c>
      <c r="I85" s="51">
        <v>7.2</v>
      </c>
      <c r="J85" s="51">
        <v>90</v>
      </c>
      <c r="K85" s="52" t="s">
        <v>54</v>
      </c>
      <c r="L85" s="51">
        <v>27.19</v>
      </c>
    </row>
    <row r="86" spans="1:12" ht="15" x14ac:dyDescent="0.25">
      <c r="A86" s="15"/>
      <c r="B86" s="16"/>
      <c r="C86" s="11"/>
      <c r="D86" s="12" t="s">
        <v>35</v>
      </c>
      <c r="E86" s="50" t="s">
        <v>93</v>
      </c>
      <c r="F86" s="51">
        <v>20</v>
      </c>
      <c r="G86" s="51">
        <v>1.5</v>
      </c>
      <c r="H86" s="51">
        <v>0.57999999999999996</v>
      </c>
      <c r="I86" s="51">
        <v>10.3</v>
      </c>
      <c r="J86" s="51">
        <v>52.4</v>
      </c>
      <c r="K86" s="52" t="s">
        <v>54</v>
      </c>
      <c r="L86" s="51">
        <v>2.2000000000000002</v>
      </c>
    </row>
    <row r="87" spans="1:12" ht="15" x14ac:dyDescent="0.25">
      <c r="A87" s="15"/>
      <c r="B87" s="16"/>
      <c r="C87" s="11"/>
      <c r="D87" s="12" t="s">
        <v>31</v>
      </c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5"/>
      <c r="B88" s="16"/>
      <c r="C88" s="11"/>
      <c r="D88" s="12" t="s">
        <v>24</v>
      </c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15"/>
      <c r="B89" s="16"/>
      <c r="C89" s="11"/>
      <c r="D89" s="6"/>
      <c r="E89" s="50"/>
      <c r="F89" s="51"/>
      <c r="G89" s="51"/>
      <c r="H89" s="51"/>
      <c r="I89" s="51"/>
      <c r="J89" s="51"/>
      <c r="K89" s="52"/>
      <c r="L89" s="51"/>
    </row>
    <row r="90" spans="1:12" ht="15" x14ac:dyDescent="0.25">
      <c r="A90" s="15"/>
      <c r="B90" s="16"/>
      <c r="C90" s="11"/>
      <c r="D90" s="6"/>
      <c r="E90" s="50"/>
      <c r="F90" s="51"/>
      <c r="G90" s="51"/>
      <c r="H90" s="51"/>
      <c r="I90" s="51"/>
      <c r="J90" s="51"/>
      <c r="K90" s="52"/>
      <c r="L90" s="51"/>
    </row>
    <row r="91" spans="1:12" ht="15" x14ac:dyDescent="0.25">
      <c r="A91" s="17"/>
      <c r="B91" s="18"/>
      <c r="C91" s="8"/>
      <c r="D91" s="20" t="s">
        <v>39</v>
      </c>
      <c r="E91" s="9"/>
      <c r="F91" s="21">
        <f>SUM(F85:F90)</f>
        <v>200</v>
      </c>
      <c r="G91" s="21">
        <f t="shared" ref="G91" si="20">SUM(G85:G90)</f>
        <v>6.7</v>
      </c>
      <c r="H91" s="21">
        <f t="shared" ref="H91" si="21">SUM(H85:H90)</f>
        <v>5.08</v>
      </c>
      <c r="I91" s="21">
        <f t="shared" ref="I91" si="22">SUM(I85:I90)</f>
        <v>17.5</v>
      </c>
      <c r="J91" s="21">
        <f t="shared" ref="J91" si="23">SUM(J85:J90)</f>
        <v>142.4</v>
      </c>
      <c r="K91" s="27"/>
      <c r="L91" s="21">
        <f>SUM(L85:L90)</f>
        <v>29.39</v>
      </c>
    </row>
    <row r="92" spans="1:12" ht="15.75" customHeight="1" thickBot="1" x14ac:dyDescent="0.25">
      <c r="A92" s="36">
        <f>A49</f>
        <v>1</v>
      </c>
      <c r="B92" s="36">
        <f>B49</f>
        <v>2</v>
      </c>
      <c r="C92" s="61" t="s">
        <v>4</v>
      </c>
      <c r="D92" s="62"/>
      <c r="E92" s="33"/>
      <c r="F92" s="34">
        <f>F57+F61+F71+F76+F84+F91</f>
        <v>2625</v>
      </c>
      <c r="G92" s="34">
        <f>G57+G61+G71+G76+G84+G91</f>
        <v>97.45</v>
      </c>
      <c r="H92" s="34">
        <f>H57+H61+H71+H76+H84+H91</f>
        <v>98.899999999999991</v>
      </c>
      <c r="I92" s="34">
        <f>I57+I61+I71+I76+I84+I91</f>
        <v>366.59999999999997</v>
      </c>
      <c r="J92" s="34">
        <f>J57+J61+J71+J76+J84+J91</f>
        <v>2874.2999999999997</v>
      </c>
      <c r="K92" s="35"/>
      <c r="L92" s="34">
        <f>L57+L61+L71+L76+L84+L91</f>
        <v>382</v>
      </c>
    </row>
    <row r="93" spans="1:12" ht="15" x14ac:dyDescent="0.25">
      <c r="A93" s="22">
        <v>1</v>
      </c>
      <c r="B93" s="23">
        <v>3</v>
      </c>
      <c r="C93" s="24" t="s">
        <v>20</v>
      </c>
      <c r="D93" s="5" t="s">
        <v>21</v>
      </c>
      <c r="E93" s="47" t="s">
        <v>186</v>
      </c>
      <c r="F93" s="48">
        <v>210</v>
      </c>
      <c r="G93" s="48">
        <v>6.3</v>
      </c>
      <c r="H93" s="48">
        <v>7.6</v>
      </c>
      <c r="I93" s="48">
        <v>37.9</v>
      </c>
      <c r="J93" s="48">
        <v>246</v>
      </c>
      <c r="K93" s="49" t="s">
        <v>74</v>
      </c>
      <c r="L93" s="48">
        <v>26.53</v>
      </c>
    </row>
    <row r="94" spans="1:12" ht="15" x14ac:dyDescent="0.25">
      <c r="A94" s="25"/>
      <c r="B94" s="16"/>
      <c r="C94" s="11"/>
      <c r="D94" s="6" t="s">
        <v>38</v>
      </c>
      <c r="E94" s="50" t="s">
        <v>47</v>
      </c>
      <c r="F94" s="51">
        <v>40</v>
      </c>
      <c r="G94" s="51">
        <v>10.199999999999999</v>
      </c>
      <c r="H94" s="51">
        <v>10.4</v>
      </c>
      <c r="I94" s="51">
        <v>0</v>
      </c>
      <c r="J94" s="51">
        <v>138</v>
      </c>
      <c r="K94" s="52" t="s">
        <v>48</v>
      </c>
      <c r="L94" s="51">
        <v>30.95</v>
      </c>
    </row>
    <row r="95" spans="1:12" ht="15" x14ac:dyDescent="0.25">
      <c r="A95" s="25"/>
      <c r="B95" s="16"/>
      <c r="C95" s="11"/>
      <c r="D95" s="7" t="s">
        <v>22</v>
      </c>
      <c r="E95" s="50" t="s">
        <v>95</v>
      </c>
      <c r="F95" s="51">
        <v>180</v>
      </c>
      <c r="G95" s="51">
        <v>2.9</v>
      </c>
      <c r="H95" s="51">
        <v>2</v>
      </c>
      <c r="I95" s="51">
        <v>10.9</v>
      </c>
      <c r="J95" s="51">
        <v>73</v>
      </c>
      <c r="K95" s="52" t="s">
        <v>96</v>
      </c>
      <c r="L95" s="51">
        <v>11.38</v>
      </c>
    </row>
    <row r="96" spans="1:12" ht="15" x14ac:dyDescent="0.25">
      <c r="A96" s="25"/>
      <c r="B96" s="16"/>
      <c r="C96" s="11"/>
      <c r="D96" s="7" t="s">
        <v>23</v>
      </c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5"/>
      <c r="B97" s="16"/>
      <c r="C97" s="11"/>
      <c r="D97" s="7" t="s">
        <v>24</v>
      </c>
      <c r="E97" s="50"/>
      <c r="F97" s="51"/>
      <c r="G97" s="51"/>
      <c r="H97" s="51"/>
      <c r="I97" s="51"/>
      <c r="J97" s="51"/>
      <c r="K97" s="52"/>
      <c r="L97" s="51"/>
    </row>
    <row r="98" spans="1:12" ht="15" x14ac:dyDescent="0.25">
      <c r="A98" s="25"/>
      <c r="B98" s="16"/>
      <c r="C98" s="11"/>
      <c r="D98" s="6" t="s">
        <v>32</v>
      </c>
      <c r="E98" s="50" t="s">
        <v>53</v>
      </c>
      <c r="F98" s="51">
        <v>30</v>
      </c>
      <c r="G98" s="51">
        <v>3.8</v>
      </c>
      <c r="H98" s="51">
        <v>0.4</v>
      </c>
      <c r="I98" s="51">
        <v>24.6</v>
      </c>
      <c r="J98" s="51">
        <v>117.2</v>
      </c>
      <c r="K98" s="52" t="s">
        <v>54</v>
      </c>
      <c r="L98" s="51">
        <v>2.2000000000000002</v>
      </c>
    </row>
    <row r="99" spans="1:12" ht="15" x14ac:dyDescent="0.25">
      <c r="A99" s="25"/>
      <c r="B99" s="16"/>
      <c r="C99" s="11"/>
      <c r="D99" s="6" t="s">
        <v>33</v>
      </c>
      <c r="E99" s="50" t="s">
        <v>55</v>
      </c>
      <c r="F99" s="51">
        <v>20</v>
      </c>
      <c r="G99" s="51">
        <v>3</v>
      </c>
      <c r="H99" s="51">
        <v>0.5</v>
      </c>
      <c r="I99" s="51">
        <v>17.8</v>
      </c>
      <c r="J99" s="51">
        <v>88</v>
      </c>
      <c r="K99" s="52" t="s">
        <v>54</v>
      </c>
      <c r="L99" s="51">
        <v>1.46</v>
      </c>
    </row>
    <row r="100" spans="1:12" ht="15" x14ac:dyDescent="0.25">
      <c r="A100" s="26"/>
      <c r="B100" s="18"/>
      <c r="C100" s="8"/>
      <c r="D100" s="19" t="s">
        <v>39</v>
      </c>
      <c r="E100" s="9"/>
      <c r="F100" s="21">
        <f>SUM(F93:F99)</f>
        <v>480</v>
      </c>
      <c r="G100" s="21">
        <f t="shared" ref="G100" si="24">SUM(G93:G99)</f>
        <v>26.2</v>
      </c>
      <c r="H100" s="21">
        <f t="shared" ref="H100" si="25">SUM(H93:H99)</f>
        <v>20.9</v>
      </c>
      <c r="I100" s="21">
        <f t="shared" ref="I100" si="26">SUM(I93:I99)</f>
        <v>91.2</v>
      </c>
      <c r="J100" s="21">
        <f t="shared" ref="J100" si="27">SUM(J93:J99)</f>
        <v>662.2</v>
      </c>
      <c r="K100" s="27"/>
      <c r="L100" s="21">
        <f t="shared" ref="L100" si="28">SUM(L93:L99)</f>
        <v>72.52</v>
      </c>
    </row>
    <row r="101" spans="1:12" ht="15" x14ac:dyDescent="0.25">
      <c r="A101" s="28">
        <f>A93</f>
        <v>1</v>
      </c>
      <c r="B101" s="14">
        <f>B93</f>
        <v>3</v>
      </c>
      <c r="C101" s="10" t="s">
        <v>25</v>
      </c>
      <c r="D101" s="12" t="s">
        <v>24</v>
      </c>
      <c r="E101" s="50" t="s">
        <v>56</v>
      </c>
      <c r="F101" s="51">
        <v>200</v>
      </c>
      <c r="G101" s="51">
        <v>0.8</v>
      </c>
      <c r="H101" s="51">
        <v>0.8</v>
      </c>
      <c r="I101" s="51">
        <v>19.600000000000001</v>
      </c>
      <c r="J101" s="51">
        <v>94</v>
      </c>
      <c r="K101" s="52" t="s">
        <v>54</v>
      </c>
      <c r="L101" s="51">
        <v>27</v>
      </c>
    </row>
    <row r="102" spans="1:12" ht="15" x14ac:dyDescent="0.25">
      <c r="A102" s="25"/>
      <c r="B102" s="16"/>
      <c r="C102" s="11"/>
      <c r="D102" s="6"/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6"/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6"/>
      <c r="B104" s="18"/>
      <c r="C104" s="8"/>
      <c r="D104" s="19" t="s">
        <v>39</v>
      </c>
      <c r="E104" s="9"/>
      <c r="F104" s="21">
        <f>SUM(F101:F103)</f>
        <v>200</v>
      </c>
      <c r="G104" s="21">
        <f t="shared" ref="G104" si="29">SUM(G101:G103)</f>
        <v>0.8</v>
      </c>
      <c r="H104" s="21">
        <f t="shared" ref="H104" si="30">SUM(H101:H103)</f>
        <v>0.8</v>
      </c>
      <c r="I104" s="21">
        <f t="shared" ref="I104" si="31">SUM(I101:I103)</f>
        <v>19.600000000000001</v>
      </c>
      <c r="J104" s="21">
        <f t="shared" ref="J104" si="32">SUM(J101:J103)</f>
        <v>94</v>
      </c>
      <c r="K104" s="27"/>
      <c r="L104" s="21">
        <f>SUM(L101:L103)</f>
        <v>27</v>
      </c>
    </row>
    <row r="105" spans="1:12" ht="15" x14ac:dyDescent="0.25">
      <c r="A105" s="28">
        <f>A93</f>
        <v>1</v>
      </c>
      <c r="B105" s="14">
        <f>B93</f>
        <v>3</v>
      </c>
      <c r="C105" s="10" t="s">
        <v>26</v>
      </c>
      <c r="D105" s="7" t="s">
        <v>27</v>
      </c>
      <c r="E105" s="50" t="s">
        <v>181</v>
      </c>
      <c r="F105" s="51">
        <v>60</v>
      </c>
      <c r="G105" s="51">
        <v>0.5</v>
      </c>
      <c r="H105" s="51">
        <v>0.1</v>
      </c>
      <c r="I105" s="51">
        <v>1.5</v>
      </c>
      <c r="J105" s="51">
        <v>8.4</v>
      </c>
      <c r="K105" s="52" t="s">
        <v>57</v>
      </c>
      <c r="L105" s="51">
        <v>20.66</v>
      </c>
    </row>
    <row r="106" spans="1:12" ht="15" x14ac:dyDescent="0.25">
      <c r="A106" s="25"/>
      <c r="B106" s="16"/>
      <c r="C106" s="11"/>
      <c r="D106" s="7" t="s">
        <v>28</v>
      </c>
      <c r="E106" s="50" t="s">
        <v>97</v>
      </c>
      <c r="F106" s="51">
        <v>210</v>
      </c>
      <c r="G106" s="51">
        <v>3.2</v>
      </c>
      <c r="H106" s="51">
        <v>5.6</v>
      </c>
      <c r="I106" s="51">
        <v>11.4</v>
      </c>
      <c r="J106" s="51">
        <v>109</v>
      </c>
      <c r="K106" s="52" t="s">
        <v>98</v>
      </c>
      <c r="L106" s="51">
        <v>9.19</v>
      </c>
    </row>
    <row r="107" spans="1:12" ht="15" x14ac:dyDescent="0.25">
      <c r="A107" s="25"/>
      <c r="B107" s="16"/>
      <c r="C107" s="11"/>
      <c r="D107" s="7" t="s">
        <v>29</v>
      </c>
      <c r="E107" s="50" t="s">
        <v>199</v>
      </c>
      <c r="F107" s="51">
        <v>95</v>
      </c>
      <c r="G107" s="51">
        <v>11</v>
      </c>
      <c r="H107" s="51">
        <v>7.4</v>
      </c>
      <c r="I107" s="51">
        <v>5.6</v>
      </c>
      <c r="J107" s="51">
        <v>253</v>
      </c>
      <c r="K107" s="52" t="s">
        <v>101</v>
      </c>
      <c r="L107" s="51">
        <v>60.06</v>
      </c>
    </row>
    <row r="108" spans="1:12" ht="15" x14ac:dyDescent="0.25">
      <c r="A108" s="25"/>
      <c r="B108" s="16"/>
      <c r="C108" s="11"/>
      <c r="D108" s="7" t="s">
        <v>30</v>
      </c>
      <c r="E108" s="50" t="s">
        <v>99</v>
      </c>
      <c r="F108" s="51">
        <v>150</v>
      </c>
      <c r="G108" s="51">
        <v>3.2</v>
      </c>
      <c r="H108" s="51">
        <v>6.6</v>
      </c>
      <c r="I108" s="51">
        <v>16.399999999999999</v>
      </c>
      <c r="J108" s="51">
        <v>178</v>
      </c>
      <c r="K108" s="52" t="s">
        <v>100</v>
      </c>
      <c r="L108" s="51">
        <v>18.73</v>
      </c>
    </row>
    <row r="109" spans="1:12" ht="15" x14ac:dyDescent="0.25">
      <c r="A109" s="25"/>
      <c r="B109" s="16"/>
      <c r="C109" s="11"/>
      <c r="D109" s="7" t="s">
        <v>31</v>
      </c>
      <c r="E109" s="50" t="s">
        <v>102</v>
      </c>
      <c r="F109" s="51">
        <v>180</v>
      </c>
      <c r="G109" s="51">
        <v>0.09</v>
      </c>
      <c r="H109" s="51">
        <v>0</v>
      </c>
      <c r="I109" s="51">
        <v>11.7</v>
      </c>
      <c r="J109" s="51">
        <v>50</v>
      </c>
      <c r="K109" s="52" t="s">
        <v>103</v>
      </c>
      <c r="L109" s="51">
        <v>13.55</v>
      </c>
    </row>
    <row r="110" spans="1:12" ht="15" x14ac:dyDescent="0.25">
      <c r="A110" s="25"/>
      <c r="B110" s="16"/>
      <c r="C110" s="11"/>
      <c r="D110" s="7" t="s">
        <v>32</v>
      </c>
      <c r="E110" s="50" t="s">
        <v>53</v>
      </c>
      <c r="F110" s="51">
        <v>40</v>
      </c>
      <c r="G110" s="51">
        <v>2.2999999999999998</v>
      </c>
      <c r="H110" s="51">
        <v>0.2</v>
      </c>
      <c r="I110" s="51">
        <v>14.8</v>
      </c>
      <c r="J110" s="51">
        <v>70.3</v>
      </c>
      <c r="K110" s="52" t="s">
        <v>54</v>
      </c>
      <c r="L110" s="51">
        <v>2.4500000000000002</v>
      </c>
    </row>
    <row r="111" spans="1:12" ht="15" x14ac:dyDescent="0.25">
      <c r="A111" s="25"/>
      <c r="B111" s="16"/>
      <c r="C111" s="11"/>
      <c r="D111" s="7" t="s">
        <v>33</v>
      </c>
      <c r="E111" s="50" t="s">
        <v>55</v>
      </c>
      <c r="F111" s="51">
        <v>25</v>
      </c>
      <c r="G111" s="51">
        <v>2</v>
      </c>
      <c r="H111" s="51">
        <v>0.4</v>
      </c>
      <c r="I111" s="51">
        <v>11.9</v>
      </c>
      <c r="J111" s="51">
        <v>58.7</v>
      </c>
      <c r="K111" s="52" t="s">
        <v>54</v>
      </c>
      <c r="L111" s="51">
        <v>1.82</v>
      </c>
    </row>
    <row r="112" spans="1:12" ht="15" x14ac:dyDescent="0.25">
      <c r="A112" s="25"/>
      <c r="B112" s="16"/>
      <c r="C112" s="11"/>
      <c r="D112" s="6"/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6"/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6"/>
      <c r="B114" s="18"/>
      <c r="C114" s="8"/>
      <c r="D114" s="19" t="s">
        <v>39</v>
      </c>
      <c r="E114" s="9"/>
      <c r="F114" s="21">
        <f>SUM(F105:F113)</f>
        <v>760</v>
      </c>
      <c r="G114" s="21">
        <f t="shared" ref="G114" si="33">SUM(G105:G113)</f>
        <v>22.29</v>
      </c>
      <c r="H114" s="21">
        <f t="shared" ref="H114" si="34">SUM(H105:H113)</f>
        <v>20.299999999999997</v>
      </c>
      <c r="I114" s="21">
        <f t="shared" ref="I114" si="35">SUM(I105:I113)</f>
        <v>73.3</v>
      </c>
      <c r="J114" s="21">
        <f t="shared" ref="J114" si="36">SUM(J105:J113)</f>
        <v>727.4</v>
      </c>
      <c r="K114" s="27"/>
      <c r="L114" s="21">
        <f>SUM(L105:L113)</f>
        <v>126.46</v>
      </c>
    </row>
    <row r="115" spans="1:12" ht="15" x14ac:dyDescent="0.25">
      <c r="A115" s="28">
        <f>A93</f>
        <v>1</v>
      </c>
      <c r="B115" s="14">
        <f>B93</f>
        <v>3</v>
      </c>
      <c r="C115" s="10" t="s">
        <v>34</v>
      </c>
      <c r="D115" s="12" t="s">
        <v>35</v>
      </c>
      <c r="E115" s="50" t="s">
        <v>193</v>
      </c>
      <c r="F115" s="51">
        <v>100</v>
      </c>
      <c r="G115" s="51">
        <v>6.4</v>
      </c>
      <c r="H115" s="51">
        <v>14.2</v>
      </c>
      <c r="I115" s="51">
        <v>68.5</v>
      </c>
      <c r="J115" s="51">
        <v>265</v>
      </c>
      <c r="K115" s="52" t="s">
        <v>54</v>
      </c>
      <c r="L115" s="51">
        <v>11.44</v>
      </c>
    </row>
    <row r="116" spans="1:12" ht="15" x14ac:dyDescent="0.25">
      <c r="A116" s="25"/>
      <c r="B116" s="16"/>
      <c r="C116" s="11"/>
      <c r="D116" s="12" t="s">
        <v>31</v>
      </c>
      <c r="E116" s="50" t="s">
        <v>104</v>
      </c>
      <c r="F116" s="51">
        <v>200</v>
      </c>
      <c r="G116" s="51">
        <v>5.8</v>
      </c>
      <c r="H116" s="51">
        <v>5</v>
      </c>
      <c r="I116" s="51">
        <v>9.6</v>
      </c>
      <c r="J116" s="51">
        <v>106</v>
      </c>
      <c r="K116" s="52" t="s">
        <v>105</v>
      </c>
      <c r="L116" s="51">
        <v>22.27</v>
      </c>
    </row>
    <row r="117" spans="1:12" ht="15" x14ac:dyDescent="0.25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6"/>
      <c r="B119" s="18"/>
      <c r="C119" s="8"/>
      <c r="D119" s="19" t="s">
        <v>39</v>
      </c>
      <c r="E119" s="9"/>
      <c r="F119" s="21">
        <f>SUM(F115:F118)</f>
        <v>300</v>
      </c>
      <c r="G119" s="21">
        <f t="shared" ref="G119" si="37">SUM(G115:G118)</f>
        <v>12.2</v>
      </c>
      <c r="H119" s="21">
        <f t="shared" ref="H119" si="38">SUM(H115:H118)</f>
        <v>19.2</v>
      </c>
      <c r="I119" s="21">
        <f t="shared" ref="I119" si="39">SUM(I115:I118)</f>
        <v>78.099999999999994</v>
      </c>
      <c r="J119" s="21">
        <f t="shared" ref="J119" si="40">SUM(J115:J118)</f>
        <v>371</v>
      </c>
      <c r="K119" s="27"/>
      <c r="L119" s="21">
        <f>SUM(L115:L118)</f>
        <v>33.71</v>
      </c>
    </row>
    <row r="120" spans="1:12" ht="25.5" x14ac:dyDescent="0.25">
      <c r="A120" s="28">
        <f>A93</f>
        <v>1</v>
      </c>
      <c r="B120" s="14">
        <f>B93</f>
        <v>3</v>
      </c>
      <c r="C120" s="10" t="s">
        <v>36</v>
      </c>
      <c r="D120" s="7" t="s">
        <v>21</v>
      </c>
      <c r="E120" s="50" t="s">
        <v>111</v>
      </c>
      <c r="F120" s="51">
        <v>140</v>
      </c>
      <c r="G120" s="51">
        <v>14.84</v>
      </c>
      <c r="H120" s="51">
        <v>20.239999999999998</v>
      </c>
      <c r="I120" s="51">
        <v>9.84</v>
      </c>
      <c r="J120" s="51">
        <v>282</v>
      </c>
      <c r="K120" s="52" t="s">
        <v>110</v>
      </c>
      <c r="L120" s="51">
        <v>65.89</v>
      </c>
    </row>
    <row r="121" spans="1:12" ht="15" x14ac:dyDescent="0.25">
      <c r="A121" s="25"/>
      <c r="B121" s="16"/>
      <c r="C121" s="11"/>
      <c r="D121" s="7" t="s">
        <v>30</v>
      </c>
      <c r="E121" s="50" t="s">
        <v>108</v>
      </c>
      <c r="F121" s="51">
        <v>150</v>
      </c>
      <c r="G121" s="51">
        <v>3.54</v>
      </c>
      <c r="H121" s="51">
        <v>6</v>
      </c>
      <c r="I121" s="51">
        <v>32.4</v>
      </c>
      <c r="J121" s="51">
        <v>198</v>
      </c>
      <c r="K121" s="52" t="s">
        <v>109</v>
      </c>
      <c r="L121" s="51">
        <v>12.79</v>
      </c>
    </row>
    <row r="122" spans="1:12" ht="15" x14ac:dyDescent="0.25">
      <c r="A122" s="25"/>
      <c r="B122" s="16"/>
      <c r="C122" s="11"/>
      <c r="D122" s="7" t="s">
        <v>31</v>
      </c>
      <c r="E122" s="50" t="s">
        <v>112</v>
      </c>
      <c r="F122" s="51">
        <v>210</v>
      </c>
      <c r="G122" s="51">
        <v>0.09</v>
      </c>
      <c r="H122" s="51">
        <v>0</v>
      </c>
      <c r="I122" s="51">
        <v>9</v>
      </c>
      <c r="J122" s="51">
        <v>36</v>
      </c>
      <c r="K122" s="52" t="s">
        <v>113</v>
      </c>
      <c r="L122" s="51">
        <v>1.64</v>
      </c>
    </row>
    <row r="123" spans="1:12" ht="15" x14ac:dyDescent="0.25">
      <c r="A123" s="25"/>
      <c r="B123" s="16"/>
      <c r="C123" s="11"/>
      <c r="D123" s="7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5"/>
      <c r="B124" s="16"/>
      <c r="C124" s="11"/>
      <c r="D124" s="6" t="s">
        <v>27</v>
      </c>
      <c r="E124" s="50" t="s">
        <v>106</v>
      </c>
      <c r="F124" s="51">
        <v>60</v>
      </c>
      <c r="G124" s="51">
        <v>0.6</v>
      </c>
      <c r="H124" s="51">
        <v>3.1</v>
      </c>
      <c r="I124" s="51">
        <v>2.2000000000000002</v>
      </c>
      <c r="J124" s="51">
        <v>39</v>
      </c>
      <c r="K124" s="52" t="s">
        <v>107</v>
      </c>
      <c r="L124" s="51">
        <v>13.46</v>
      </c>
    </row>
    <row r="125" spans="1:12" ht="15" x14ac:dyDescent="0.25">
      <c r="A125" s="25"/>
      <c r="B125" s="16"/>
      <c r="C125" s="11"/>
      <c r="D125" s="6" t="s">
        <v>32</v>
      </c>
      <c r="E125" s="50" t="s">
        <v>53</v>
      </c>
      <c r="F125" s="51">
        <v>30</v>
      </c>
      <c r="G125" s="51">
        <v>2.2999999999999998</v>
      </c>
      <c r="H125" s="51">
        <v>0.2</v>
      </c>
      <c r="I125" s="51">
        <v>14.8</v>
      </c>
      <c r="J125" s="51">
        <v>70.3</v>
      </c>
      <c r="K125" s="52" t="s">
        <v>54</v>
      </c>
      <c r="L125" s="51">
        <v>2.2000000000000002</v>
      </c>
    </row>
    <row r="126" spans="1:12" ht="15" x14ac:dyDescent="0.25">
      <c r="A126" s="25"/>
      <c r="B126" s="16"/>
      <c r="C126" s="11"/>
      <c r="D126" s="6" t="s">
        <v>33</v>
      </c>
      <c r="E126" s="50" t="s">
        <v>55</v>
      </c>
      <c r="F126" s="51">
        <v>20</v>
      </c>
      <c r="G126" s="51">
        <v>2</v>
      </c>
      <c r="H126" s="51">
        <v>0.4</v>
      </c>
      <c r="I126" s="51">
        <v>11.9</v>
      </c>
      <c r="J126" s="51">
        <v>58.7</v>
      </c>
      <c r="K126" s="52" t="s">
        <v>54</v>
      </c>
      <c r="L126" s="51">
        <v>1.46</v>
      </c>
    </row>
    <row r="127" spans="1:12" ht="15" x14ac:dyDescent="0.25">
      <c r="A127" s="26"/>
      <c r="B127" s="18"/>
      <c r="C127" s="8"/>
      <c r="D127" s="19" t="s">
        <v>39</v>
      </c>
      <c r="E127" s="9"/>
      <c r="F127" s="21">
        <f>SUM(F120:F126)</f>
        <v>610</v>
      </c>
      <c r="G127" s="21">
        <f t="shared" ref="G127" si="41">SUM(G120:G126)</f>
        <v>23.37</v>
      </c>
      <c r="H127" s="21">
        <f t="shared" ref="H127" si="42">SUM(H120:H126)</f>
        <v>29.939999999999998</v>
      </c>
      <c r="I127" s="21">
        <f t="shared" ref="I127" si="43">SUM(I120:I126)</f>
        <v>80.14</v>
      </c>
      <c r="J127" s="21">
        <f t="shared" ref="J127" si="44">SUM(J120:J126)</f>
        <v>684</v>
      </c>
      <c r="K127" s="27"/>
      <c r="L127" s="21">
        <f>SUM(L120:L126)</f>
        <v>97.44</v>
      </c>
    </row>
    <row r="128" spans="1:12" ht="15" x14ac:dyDescent="0.25">
      <c r="A128" s="28">
        <f>A93</f>
        <v>1</v>
      </c>
      <c r="B128" s="14">
        <f>B93</f>
        <v>3</v>
      </c>
      <c r="C128" s="10" t="s">
        <v>37</v>
      </c>
      <c r="D128" s="12" t="s">
        <v>38</v>
      </c>
      <c r="E128" s="50" t="s">
        <v>114</v>
      </c>
      <c r="F128" s="51">
        <v>180</v>
      </c>
      <c r="G128" s="51">
        <v>5.2</v>
      </c>
      <c r="H128" s="51">
        <v>4.5</v>
      </c>
      <c r="I128" s="51">
        <v>7.2</v>
      </c>
      <c r="J128" s="51">
        <v>90</v>
      </c>
      <c r="K128" s="52" t="s">
        <v>54</v>
      </c>
      <c r="L128" s="51">
        <v>26.78</v>
      </c>
    </row>
    <row r="129" spans="1:12" ht="15" x14ac:dyDescent="0.25">
      <c r="A129" s="25"/>
      <c r="B129" s="16"/>
      <c r="C129" s="11"/>
      <c r="D129" s="12" t="s">
        <v>35</v>
      </c>
      <c r="E129" s="50" t="s">
        <v>93</v>
      </c>
      <c r="F129" s="51">
        <v>20</v>
      </c>
      <c r="G129" s="51">
        <v>1.5</v>
      </c>
      <c r="H129" s="51">
        <v>0.57999999999999996</v>
      </c>
      <c r="I129" s="51">
        <v>10.3</v>
      </c>
      <c r="J129" s="51">
        <v>52.4</v>
      </c>
      <c r="K129" s="52" t="s">
        <v>54</v>
      </c>
      <c r="L129" s="51">
        <v>2.2000000000000002</v>
      </c>
    </row>
    <row r="130" spans="1:12" ht="15" x14ac:dyDescent="0.25">
      <c r="A130" s="25"/>
      <c r="B130" s="16"/>
      <c r="C130" s="11"/>
      <c r="D130" s="12" t="s">
        <v>31</v>
      </c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12" t="s">
        <v>24</v>
      </c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5"/>
      <c r="B132" s="16"/>
      <c r="C132" s="11"/>
      <c r="D132" s="6"/>
      <c r="E132" s="50"/>
      <c r="F132" s="51"/>
      <c r="G132" s="51"/>
      <c r="H132" s="51"/>
      <c r="I132" s="51"/>
      <c r="J132" s="51"/>
      <c r="K132" s="52"/>
      <c r="L132" s="51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6"/>
      <c r="B134" s="18"/>
      <c r="C134" s="8"/>
      <c r="D134" s="20" t="s">
        <v>39</v>
      </c>
      <c r="E134" s="9"/>
      <c r="F134" s="21">
        <f>SUM(F128:F133)</f>
        <v>200</v>
      </c>
      <c r="G134" s="21">
        <f t="shared" ref="G134" si="45">SUM(G128:G133)</f>
        <v>6.7</v>
      </c>
      <c r="H134" s="21">
        <f t="shared" ref="H134" si="46">SUM(H128:H133)</f>
        <v>5.08</v>
      </c>
      <c r="I134" s="21">
        <f t="shared" ref="I134" si="47">SUM(I128:I133)</f>
        <v>17.5</v>
      </c>
      <c r="J134" s="21">
        <f t="shared" ref="J134" si="48">SUM(J128:J133)</f>
        <v>142.4</v>
      </c>
      <c r="K134" s="27"/>
      <c r="L134" s="21">
        <f>SUM(L128:L133)</f>
        <v>28.98</v>
      </c>
    </row>
    <row r="135" spans="1:12" ht="15.75" customHeight="1" thickBot="1" x14ac:dyDescent="0.25">
      <c r="A135" s="31">
        <f>A93</f>
        <v>1</v>
      </c>
      <c r="B135" s="32">
        <f>B93</f>
        <v>3</v>
      </c>
      <c r="C135" s="61" t="s">
        <v>4</v>
      </c>
      <c r="D135" s="62"/>
      <c r="E135" s="33"/>
      <c r="F135" s="34">
        <f>F100+F104+F114+F119+F127+F134</f>
        <v>2550</v>
      </c>
      <c r="G135" s="34">
        <f t="shared" ref="G135" si="49">G100+G104+G114+G119+G127+G134</f>
        <v>91.56</v>
      </c>
      <c r="H135" s="34">
        <f t="shared" ref="H135" si="50">H100+H104+H114+H119+H127+H134</f>
        <v>96.22</v>
      </c>
      <c r="I135" s="34">
        <f t="shared" ref="I135" si="51">I100+I104+I114+I119+I127+I134</f>
        <v>359.84000000000003</v>
      </c>
      <c r="J135" s="34">
        <f t="shared" ref="J135" si="52">J100+J104+J114+J119+J127+J134</f>
        <v>2681</v>
      </c>
      <c r="K135" s="35"/>
      <c r="L135" s="34">
        <f>L100+L104+L114+L119+L127+L134</f>
        <v>386.11</v>
      </c>
    </row>
    <row r="136" spans="1:12" ht="15" x14ac:dyDescent="0.25">
      <c r="A136" s="22">
        <v>1</v>
      </c>
      <c r="B136" s="23">
        <v>4</v>
      </c>
      <c r="C136" s="24" t="s">
        <v>20</v>
      </c>
      <c r="D136" s="5" t="s">
        <v>21</v>
      </c>
      <c r="E136" s="47" t="s">
        <v>177</v>
      </c>
      <c r="F136" s="48">
        <v>170</v>
      </c>
      <c r="G136" s="48">
        <v>25.4</v>
      </c>
      <c r="H136" s="48">
        <v>26.9</v>
      </c>
      <c r="I136" s="48">
        <v>35</v>
      </c>
      <c r="J136" s="48">
        <v>526</v>
      </c>
      <c r="K136" s="49" t="s">
        <v>115</v>
      </c>
      <c r="L136" s="48">
        <v>78.23</v>
      </c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7" t="s">
        <v>22</v>
      </c>
      <c r="E138" s="50" t="s">
        <v>112</v>
      </c>
      <c r="F138" s="51">
        <v>180</v>
      </c>
      <c r="G138" s="51">
        <v>0.09</v>
      </c>
      <c r="H138" s="51">
        <v>0</v>
      </c>
      <c r="I138" s="51">
        <v>9</v>
      </c>
      <c r="J138" s="51">
        <v>36</v>
      </c>
      <c r="K138" s="52" t="s">
        <v>113</v>
      </c>
      <c r="L138" s="51">
        <v>1.56</v>
      </c>
    </row>
    <row r="139" spans="1:12" ht="15" x14ac:dyDescent="0.25">
      <c r="A139" s="25"/>
      <c r="B139" s="16"/>
      <c r="C139" s="11"/>
      <c r="D139" s="7" t="s">
        <v>23</v>
      </c>
      <c r="E139" s="50"/>
      <c r="F139" s="51"/>
      <c r="G139" s="51"/>
      <c r="H139" s="51"/>
      <c r="I139" s="51"/>
      <c r="J139" s="51"/>
      <c r="K139" s="52"/>
      <c r="L139" s="51"/>
    </row>
    <row r="140" spans="1:12" ht="15" x14ac:dyDescent="0.25">
      <c r="A140" s="25"/>
      <c r="B140" s="16"/>
      <c r="C140" s="11"/>
      <c r="D140" s="7" t="s">
        <v>24</v>
      </c>
      <c r="E140" s="50" t="s">
        <v>116</v>
      </c>
      <c r="F140" s="51">
        <v>100</v>
      </c>
      <c r="G140" s="51">
        <v>0.8</v>
      </c>
      <c r="H140" s="51">
        <v>0.2</v>
      </c>
      <c r="I140" s="51">
        <v>7.5</v>
      </c>
      <c r="J140" s="51">
        <v>35</v>
      </c>
      <c r="K140" s="52" t="s">
        <v>54</v>
      </c>
      <c r="L140" s="51">
        <v>25</v>
      </c>
    </row>
    <row r="141" spans="1:12" ht="15" x14ac:dyDescent="0.25">
      <c r="A141" s="25"/>
      <c r="B141" s="16"/>
      <c r="C141" s="11"/>
      <c r="D141" s="6" t="s">
        <v>32</v>
      </c>
      <c r="E141" s="50" t="s">
        <v>53</v>
      </c>
      <c r="F141" s="51">
        <v>30</v>
      </c>
      <c r="G141" s="51">
        <v>3.8</v>
      </c>
      <c r="H141" s="51">
        <v>0.4</v>
      </c>
      <c r="I141" s="51">
        <v>24.6</v>
      </c>
      <c r="J141" s="51">
        <v>117.2</v>
      </c>
      <c r="K141" s="52" t="s">
        <v>54</v>
      </c>
      <c r="L141" s="51">
        <v>2.2000000000000002</v>
      </c>
    </row>
    <row r="142" spans="1:12" ht="15" x14ac:dyDescent="0.25">
      <c r="A142" s="25"/>
      <c r="B142" s="16"/>
      <c r="C142" s="11"/>
      <c r="D142" s="6" t="s">
        <v>33</v>
      </c>
      <c r="E142" s="50" t="s">
        <v>55</v>
      </c>
      <c r="F142" s="51">
        <v>20</v>
      </c>
      <c r="G142" s="51">
        <v>2</v>
      </c>
      <c r="H142" s="51">
        <v>0.4</v>
      </c>
      <c r="I142" s="51">
        <v>11.9</v>
      </c>
      <c r="J142" s="51">
        <v>58.7</v>
      </c>
      <c r="K142" s="52" t="s">
        <v>54</v>
      </c>
      <c r="L142" s="51">
        <v>1.46</v>
      </c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SUM(F136:F142)</f>
        <v>500</v>
      </c>
      <c r="G143" s="21">
        <f t="shared" ref="G143" si="53">SUM(G136:G142)</f>
        <v>32.090000000000003</v>
      </c>
      <c r="H143" s="21">
        <f t="shared" ref="H143" si="54">SUM(H136:H142)</f>
        <v>27.899999999999995</v>
      </c>
      <c r="I143" s="21">
        <f t="shared" ref="I143" si="55">SUM(I136:I142)</f>
        <v>88</v>
      </c>
      <c r="J143" s="21">
        <f t="shared" ref="J143" si="56">SUM(J136:J142)</f>
        <v>772.90000000000009</v>
      </c>
      <c r="K143" s="27"/>
      <c r="L143" s="21">
        <f>SUM(L136:L142)</f>
        <v>108.45</v>
      </c>
    </row>
    <row r="144" spans="1:12" ht="15" x14ac:dyDescent="0.25">
      <c r="A144" s="28">
        <f>A136</f>
        <v>1</v>
      </c>
      <c r="B144" s="14">
        <f>B136</f>
        <v>4</v>
      </c>
      <c r="C144" s="10" t="s">
        <v>25</v>
      </c>
      <c r="D144" s="12" t="s">
        <v>24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6" t="s">
        <v>31</v>
      </c>
      <c r="E145" s="50" t="s">
        <v>203</v>
      </c>
      <c r="F145" s="51">
        <v>200</v>
      </c>
      <c r="G145" s="51">
        <v>1</v>
      </c>
      <c r="H145" s="51">
        <v>0.2</v>
      </c>
      <c r="I145" s="51">
        <v>0.2</v>
      </c>
      <c r="J145" s="51">
        <v>92</v>
      </c>
      <c r="K145" s="52" t="s">
        <v>54</v>
      </c>
      <c r="L145" s="51">
        <v>22.1</v>
      </c>
    </row>
    <row r="146" spans="1:12" ht="15" x14ac:dyDescent="0.25">
      <c r="A146" s="25"/>
      <c r="B146" s="16"/>
      <c r="C146" s="11"/>
      <c r="D146" s="6"/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6"/>
      <c r="B147" s="18"/>
      <c r="C147" s="8"/>
      <c r="D147" s="19" t="s">
        <v>39</v>
      </c>
      <c r="E147" s="9"/>
      <c r="F147" s="21">
        <f>SUM(F144:F146)</f>
        <v>200</v>
      </c>
      <c r="G147" s="21">
        <f t="shared" ref="G147" si="57">SUM(G144:G146)</f>
        <v>1</v>
      </c>
      <c r="H147" s="21">
        <f t="shared" ref="H147" si="58">SUM(H144:H146)</f>
        <v>0.2</v>
      </c>
      <c r="I147" s="21">
        <f t="shared" ref="I147" si="59">SUM(I144:I146)</f>
        <v>0.2</v>
      </c>
      <c r="J147" s="21">
        <f t="shared" ref="J147" si="60">SUM(J144:J146)</f>
        <v>92</v>
      </c>
      <c r="K147" s="27"/>
      <c r="L147" s="21">
        <f>SUM(L144:L146)</f>
        <v>22.1</v>
      </c>
    </row>
    <row r="148" spans="1:12" ht="15" x14ac:dyDescent="0.25">
      <c r="A148" s="28">
        <f>A136</f>
        <v>1</v>
      </c>
      <c r="B148" s="14">
        <f>B136</f>
        <v>4</v>
      </c>
      <c r="C148" s="10" t="s">
        <v>26</v>
      </c>
      <c r="D148" s="7" t="s">
        <v>27</v>
      </c>
      <c r="E148" s="50" t="s">
        <v>178</v>
      </c>
      <c r="F148" s="51">
        <v>60</v>
      </c>
      <c r="G148" s="51">
        <v>0.7</v>
      </c>
      <c r="H148" s="51">
        <v>0.12</v>
      </c>
      <c r="I148" s="51">
        <v>2.2999999999999998</v>
      </c>
      <c r="J148" s="51">
        <v>14.4</v>
      </c>
      <c r="K148" s="52" t="s">
        <v>57</v>
      </c>
      <c r="L148" s="51">
        <v>15.3</v>
      </c>
    </row>
    <row r="149" spans="1:12" ht="15" x14ac:dyDescent="0.25">
      <c r="A149" s="25"/>
      <c r="B149" s="16"/>
      <c r="C149" s="11"/>
      <c r="D149" s="7" t="s">
        <v>28</v>
      </c>
      <c r="E149" s="50" t="s">
        <v>117</v>
      </c>
      <c r="F149" s="51">
        <v>210</v>
      </c>
      <c r="G149" s="51">
        <v>1.9</v>
      </c>
      <c r="H149" s="51">
        <v>5.7</v>
      </c>
      <c r="I149" s="51">
        <v>13.4</v>
      </c>
      <c r="J149" s="51">
        <v>131</v>
      </c>
      <c r="K149" s="52" t="s">
        <v>118</v>
      </c>
      <c r="L149" s="51">
        <v>10.33</v>
      </c>
    </row>
    <row r="150" spans="1:12" ht="25.5" x14ac:dyDescent="0.25">
      <c r="A150" s="25"/>
      <c r="B150" s="16"/>
      <c r="C150" s="11"/>
      <c r="D150" s="7" t="s">
        <v>29</v>
      </c>
      <c r="E150" s="50" t="s">
        <v>119</v>
      </c>
      <c r="F150" s="51">
        <v>140</v>
      </c>
      <c r="G150" s="51">
        <v>14.27</v>
      </c>
      <c r="H150" s="51">
        <v>14.899999999999999</v>
      </c>
      <c r="I150" s="51">
        <v>10.1</v>
      </c>
      <c r="J150" s="51">
        <v>227.6</v>
      </c>
      <c r="K150" s="52" t="s">
        <v>120</v>
      </c>
      <c r="L150" s="51">
        <v>43.73</v>
      </c>
    </row>
    <row r="151" spans="1:12" ht="15" x14ac:dyDescent="0.25">
      <c r="A151" s="25"/>
      <c r="B151" s="16"/>
      <c r="C151" s="11"/>
      <c r="D151" s="7" t="s">
        <v>30</v>
      </c>
      <c r="E151" s="50" t="s">
        <v>88</v>
      </c>
      <c r="F151" s="51">
        <v>150</v>
      </c>
      <c r="G151" s="51">
        <v>8.6</v>
      </c>
      <c r="H151" s="51">
        <v>7.8</v>
      </c>
      <c r="I151" s="51">
        <v>37.1</v>
      </c>
      <c r="J151" s="51">
        <v>253</v>
      </c>
      <c r="K151" s="52" t="s">
        <v>89</v>
      </c>
      <c r="L151" s="51">
        <v>10.210000000000001</v>
      </c>
    </row>
    <row r="152" spans="1:12" ht="15" x14ac:dyDescent="0.25">
      <c r="A152" s="25"/>
      <c r="B152" s="16"/>
      <c r="C152" s="11"/>
      <c r="D152" s="7" t="s">
        <v>31</v>
      </c>
      <c r="E152" s="50" t="s">
        <v>121</v>
      </c>
      <c r="F152" s="51">
        <v>180</v>
      </c>
      <c r="G152" s="51">
        <v>0.63</v>
      </c>
      <c r="H152" s="51">
        <v>0.27</v>
      </c>
      <c r="I152" s="51">
        <v>11.5</v>
      </c>
      <c r="J152" s="51">
        <v>51.3</v>
      </c>
      <c r="K152" s="52" t="s">
        <v>122</v>
      </c>
      <c r="L152" s="51">
        <v>5.04</v>
      </c>
    </row>
    <row r="153" spans="1:12" ht="15" x14ac:dyDescent="0.25">
      <c r="A153" s="25"/>
      <c r="B153" s="16"/>
      <c r="C153" s="11"/>
      <c r="D153" s="7" t="s">
        <v>32</v>
      </c>
      <c r="E153" s="50" t="s">
        <v>53</v>
      </c>
      <c r="F153" s="51">
        <v>45</v>
      </c>
      <c r="G153" s="51">
        <v>2.2999999999999998</v>
      </c>
      <c r="H153" s="51">
        <v>0.2</v>
      </c>
      <c r="I153" s="51">
        <v>14.8</v>
      </c>
      <c r="J153" s="51">
        <v>70.3</v>
      </c>
      <c r="K153" s="52" t="s">
        <v>54</v>
      </c>
      <c r="L153" s="51">
        <v>2.0299999999999998</v>
      </c>
    </row>
    <row r="154" spans="1:12" ht="15" x14ac:dyDescent="0.25">
      <c r="A154" s="25"/>
      <c r="B154" s="16"/>
      <c r="C154" s="11"/>
      <c r="D154" s="7" t="s">
        <v>33</v>
      </c>
      <c r="E154" s="50" t="s">
        <v>55</v>
      </c>
      <c r="F154" s="51">
        <v>30</v>
      </c>
      <c r="G154" s="51">
        <v>2</v>
      </c>
      <c r="H154" s="51">
        <v>0.4</v>
      </c>
      <c r="I154" s="51">
        <v>11.9</v>
      </c>
      <c r="J154" s="51">
        <v>58.7</v>
      </c>
      <c r="K154" s="52" t="s">
        <v>54</v>
      </c>
      <c r="L154" s="51">
        <v>2.19</v>
      </c>
    </row>
    <row r="155" spans="1:12" ht="15" x14ac:dyDescent="0.25">
      <c r="A155" s="25"/>
      <c r="B155" s="16"/>
      <c r="C155" s="11"/>
      <c r="D155" s="6"/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6"/>
      <c r="B157" s="18"/>
      <c r="C157" s="8"/>
      <c r="D157" s="19" t="s">
        <v>39</v>
      </c>
      <c r="E157" s="9"/>
      <c r="F157" s="21">
        <f>SUM(F148:F156)</f>
        <v>815</v>
      </c>
      <c r="G157" s="21">
        <f t="shared" ref="G157" si="61">SUM(G148:G156)</f>
        <v>30.4</v>
      </c>
      <c r="H157" s="21">
        <f t="shared" ref="H157" si="62">SUM(H148:H156)</f>
        <v>29.389999999999997</v>
      </c>
      <c r="I157" s="21">
        <f t="shared" ref="I157" si="63">SUM(I148:I156)</f>
        <v>101.10000000000001</v>
      </c>
      <c r="J157" s="21">
        <f t="shared" ref="J157" si="64">SUM(J148:J156)</f>
        <v>806.3</v>
      </c>
      <c r="K157" s="27"/>
      <c r="L157" s="21">
        <f>SUM(L148:L156)</f>
        <v>88.83</v>
      </c>
    </row>
    <row r="158" spans="1:12" ht="15" x14ac:dyDescent="0.25">
      <c r="A158" s="28">
        <f>A136</f>
        <v>1</v>
      </c>
      <c r="B158" s="14">
        <f>B136</f>
        <v>4</v>
      </c>
      <c r="C158" s="10" t="s">
        <v>34</v>
      </c>
      <c r="D158" s="12" t="s">
        <v>35</v>
      </c>
      <c r="E158" s="50" t="s">
        <v>208</v>
      </c>
      <c r="F158" s="51">
        <v>100</v>
      </c>
      <c r="G158" s="51">
        <v>6.4</v>
      </c>
      <c r="H158" s="51">
        <v>14.2</v>
      </c>
      <c r="I158" s="51">
        <v>68.5</v>
      </c>
      <c r="J158" s="51">
        <v>451</v>
      </c>
      <c r="K158" s="52" t="s">
        <v>54</v>
      </c>
      <c r="L158" s="51">
        <v>22</v>
      </c>
    </row>
    <row r="159" spans="1:12" ht="15" x14ac:dyDescent="0.25">
      <c r="A159" s="25"/>
      <c r="B159" s="16"/>
      <c r="C159" s="11"/>
      <c r="D159" s="12" t="s">
        <v>31</v>
      </c>
      <c r="E159" s="50" t="s">
        <v>123</v>
      </c>
      <c r="F159" s="51">
        <v>200</v>
      </c>
      <c r="G159" s="51">
        <v>0.1</v>
      </c>
      <c r="H159" s="51">
        <v>0</v>
      </c>
      <c r="I159" s="51">
        <v>13</v>
      </c>
      <c r="J159" s="51">
        <v>56</v>
      </c>
      <c r="K159" s="52" t="s">
        <v>124</v>
      </c>
      <c r="L159" s="51">
        <v>16.02</v>
      </c>
    </row>
    <row r="160" spans="1:12" ht="15" x14ac:dyDescent="0.25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6"/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6"/>
      <c r="B162" s="18"/>
      <c r="C162" s="8"/>
      <c r="D162" s="19" t="s">
        <v>39</v>
      </c>
      <c r="E162" s="9"/>
      <c r="F162" s="21">
        <f>SUM(F158:F161)</f>
        <v>300</v>
      </c>
      <c r="G162" s="21">
        <f t="shared" ref="G162" si="65">SUM(G158:G161)</f>
        <v>6.5</v>
      </c>
      <c r="H162" s="21">
        <f t="shared" ref="H162" si="66">SUM(H158:H161)</f>
        <v>14.2</v>
      </c>
      <c r="I162" s="21">
        <f t="shared" ref="I162" si="67">SUM(I158:I161)</f>
        <v>81.5</v>
      </c>
      <c r="J162" s="21">
        <f t="shared" ref="J162" si="68">SUM(J158:J161)</f>
        <v>507</v>
      </c>
      <c r="K162" s="27"/>
      <c r="L162" s="21">
        <f>SUM(L158:L161)</f>
        <v>38.019999999999996</v>
      </c>
    </row>
    <row r="163" spans="1:12" ht="15" x14ac:dyDescent="0.25">
      <c r="A163" s="28">
        <f>A136</f>
        <v>1</v>
      </c>
      <c r="B163" s="14">
        <f>B136</f>
        <v>4</v>
      </c>
      <c r="C163" s="10" t="s">
        <v>36</v>
      </c>
      <c r="D163" s="7" t="s">
        <v>21</v>
      </c>
      <c r="E163" s="50" t="s">
        <v>126</v>
      </c>
      <c r="F163" s="51">
        <v>190</v>
      </c>
      <c r="G163" s="51">
        <v>21</v>
      </c>
      <c r="H163" s="51">
        <v>17.8</v>
      </c>
      <c r="I163" s="51">
        <v>17.100000000000001</v>
      </c>
      <c r="J163" s="51">
        <v>417</v>
      </c>
      <c r="K163" s="52" t="s">
        <v>127</v>
      </c>
      <c r="L163" s="51">
        <v>77.790000000000006</v>
      </c>
    </row>
    <row r="164" spans="1:12" ht="15" x14ac:dyDescent="0.25">
      <c r="A164" s="25"/>
      <c r="B164" s="16"/>
      <c r="C164" s="11"/>
      <c r="D164" s="7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7" t="s">
        <v>31</v>
      </c>
      <c r="E165" s="50" t="s">
        <v>128</v>
      </c>
      <c r="F165" s="51">
        <v>200</v>
      </c>
      <c r="G165" s="51">
        <v>1.6</v>
      </c>
      <c r="H165" s="51">
        <v>1.6</v>
      </c>
      <c r="I165" s="51">
        <v>10.5</v>
      </c>
      <c r="J165" s="51">
        <v>64</v>
      </c>
      <c r="K165" s="52" t="s">
        <v>77</v>
      </c>
      <c r="L165" s="51">
        <v>7.24</v>
      </c>
    </row>
    <row r="166" spans="1:12" ht="15" x14ac:dyDescent="0.25">
      <c r="A166" s="25"/>
      <c r="B166" s="16"/>
      <c r="C166" s="11"/>
      <c r="D166" s="7" t="s">
        <v>23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6" t="s">
        <v>27</v>
      </c>
      <c r="E167" s="50" t="s">
        <v>209</v>
      </c>
      <c r="F167" s="51">
        <v>60</v>
      </c>
      <c r="G167" s="51">
        <v>1.4</v>
      </c>
      <c r="H167" s="51">
        <v>5.0999999999999996</v>
      </c>
      <c r="I167" s="51">
        <v>6</v>
      </c>
      <c r="J167" s="51">
        <v>120</v>
      </c>
      <c r="K167" s="52" t="s">
        <v>125</v>
      </c>
      <c r="L167" s="51">
        <v>11.04</v>
      </c>
    </row>
    <row r="168" spans="1:12" ht="15" x14ac:dyDescent="0.25">
      <c r="A168" s="25"/>
      <c r="B168" s="16"/>
      <c r="C168" s="11"/>
      <c r="D168" s="6" t="s">
        <v>32</v>
      </c>
      <c r="E168" s="50" t="s">
        <v>53</v>
      </c>
      <c r="F168" s="51">
        <v>30</v>
      </c>
      <c r="G168" s="51">
        <v>3</v>
      </c>
      <c r="H168" s="51">
        <v>0.3</v>
      </c>
      <c r="I168" s="51">
        <v>19.7</v>
      </c>
      <c r="J168" s="51">
        <v>93.8</v>
      </c>
      <c r="K168" s="52" t="s">
        <v>54</v>
      </c>
      <c r="L168" s="51">
        <v>2.2000000000000002</v>
      </c>
    </row>
    <row r="169" spans="1:12" ht="15" x14ac:dyDescent="0.25">
      <c r="A169" s="25"/>
      <c r="B169" s="16"/>
      <c r="C169" s="11"/>
      <c r="D169" s="6" t="s">
        <v>33</v>
      </c>
      <c r="E169" s="50" t="s">
        <v>55</v>
      </c>
      <c r="F169" s="51">
        <v>20</v>
      </c>
      <c r="G169" s="51">
        <v>1.7</v>
      </c>
      <c r="H169" s="51">
        <v>0.3</v>
      </c>
      <c r="I169" s="51">
        <v>9.9</v>
      </c>
      <c r="J169" s="51">
        <v>48.9</v>
      </c>
      <c r="K169" s="52" t="s">
        <v>54</v>
      </c>
      <c r="L169" s="51">
        <v>1.46</v>
      </c>
    </row>
    <row r="170" spans="1:12" ht="15" x14ac:dyDescent="0.25">
      <c r="A170" s="26"/>
      <c r="B170" s="18"/>
      <c r="C170" s="8"/>
      <c r="D170" s="19" t="s">
        <v>39</v>
      </c>
      <c r="E170" s="9"/>
      <c r="F170" s="21">
        <f>SUM(F163:F169)</f>
        <v>500</v>
      </c>
      <c r="G170" s="21">
        <f t="shared" ref="G170" si="69">SUM(G163:G169)</f>
        <v>28.7</v>
      </c>
      <c r="H170" s="21">
        <f t="shared" ref="H170" si="70">SUM(H163:H169)</f>
        <v>25.1</v>
      </c>
      <c r="I170" s="21">
        <f t="shared" ref="I170" si="71">SUM(I163:I169)</f>
        <v>63.199999999999996</v>
      </c>
      <c r="J170" s="21">
        <f t="shared" ref="J170" si="72">SUM(J163:J169)</f>
        <v>743.69999999999993</v>
      </c>
      <c r="K170" s="27"/>
      <c r="L170" s="21">
        <f>SUM(L163:L169)</f>
        <v>99.72999999999999</v>
      </c>
    </row>
    <row r="171" spans="1:12" ht="15" x14ac:dyDescent="0.25">
      <c r="A171" s="28">
        <f>A136</f>
        <v>1</v>
      </c>
      <c r="B171" s="14">
        <f>B136</f>
        <v>4</v>
      </c>
      <c r="C171" s="10" t="s">
        <v>37</v>
      </c>
      <c r="D171" s="12" t="s">
        <v>38</v>
      </c>
      <c r="E171" s="50" t="s">
        <v>129</v>
      </c>
      <c r="F171" s="51">
        <v>180</v>
      </c>
      <c r="G171" s="51">
        <v>5.2</v>
      </c>
      <c r="H171" s="51">
        <v>4.5</v>
      </c>
      <c r="I171" s="51">
        <v>7.2</v>
      </c>
      <c r="J171" s="51">
        <v>90</v>
      </c>
      <c r="K171" s="52" t="s">
        <v>54</v>
      </c>
      <c r="L171" s="51">
        <v>26.78</v>
      </c>
    </row>
    <row r="172" spans="1:12" ht="15" x14ac:dyDescent="0.25">
      <c r="A172" s="25"/>
      <c r="B172" s="16"/>
      <c r="C172" s="11"/>
      <c r="D172" s="12" t="s">
        <v>35</v>
      </c>
      <c r="E172" s="50" t="s">
        <v>93</v>
      </c>
      <c r="F172" s="51">
        <v>20</v>
      </c>
      <c r="G172" s="51">
        <v>1.5</v>
      </c>
      <c r="H172" s="51">
        <v>0.57999999999999996</v>
      </c>
      <c r="I172" s="51">
        <v>10.3</v>
      </c>
      <c r="J172" s="51">
        <v>52.4</v>
      </c>
      <c r="K172" s="52" t="s">
        <v>54</v>
      </c>
      <c r="L172" s="51">
        <v>2.2000000000000002</v>
      </c>
    </row>
    <row r="173" spans="1:12" ht="15" x14ac:dyDescent="0.25">
      <c r="A173" s="25"/>
      <c r="B173" s="16"/>
      <c r="C173" s="11"/>
      <c r="D173" s="12" t="s">
        <v>31</v>
      </c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5"/>
      <c r="B174" s="16"/>
      <c r="C174" s="11"/>
      <c r="D174" s="12" t="s">
        <v>24</v>
      </c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6"/>
      <c r="B177" s="18"/>
      <c r="C177" s="8"/>
      <c r="D177" s="20" t="s">
        <v>39</v>
      </c>
      <c r="E177" s="9"/>
      <c r="F177" s="21">
        <f>SUM(F171:F176)</f>
        <v>200</v>
      </c>
      <c r="G177" s="21">
        <f t="shared" ref="G177" si="73">SUM(G171:G176)</f>
        <v>6.7</v>
      </c>
      <c r="H177" s="21">
        <f t="shared" ref="H177" si="74">SUM(H171:H176)</f>
        <v>5.08</v>
      </c>
      <c r="I177" s="21">
        <f t="shared" ref="I177" si="75">SUM(I171:I176)</f>
        <v>17.5</v>
      </c>
      <c r="J177" s="21">
        <f t="shared" ref="J177" si="76">SUM(J171:J176)</f>
        <v>142.4</v>
      </c>
      <c r="K177" s="27"/>
      <c r="L177" s="21">
        <f>SUM(L171:L176)</f>
        <v>28.98</v>
      </c>
    </row>
    <row r="178" spans="1:12" ht="15.75" customHeight="1" thickBot="1" x14ac:dyDescent="0.25">
      <c r="A178" s="31">
        <f>A136</f>
        <v>1</v>
      </c>
      <c r="B178" s="32">
        <f>B136</f>
        <v>4</v>
      </c>
      <c r="C178" s="61" t="s">
        <v>4</v>
      </c>
      <c r="D178" s="62"/>
      <c r="E178" s="33"/>
      <c r="F178" s="34">
        <f>F143+F147+F157+F162+F170+F177</f>
        <v>2515</v>
      </c>
      <c r="G178" s="34">
        <f t="shared" ref="G178" si="77">G143+G147+G157+G162+G170+G177</f>
        <v>105.39000000000001</v>
      </c>
      <c r="H178" s="34">
        <f t="shared" ref="H178" si="78">H143+H147+H157+H162+H170+H177</f>
        <v>101.86999999999999</v>
      </c>
      <c r="I178" s="34">
        <f t="shared" ref="I178" si="79">I143+I147+I157+I162+I170+I177</f>
        <v>351.5</v>
      </c>
      <c r="J178" s="34">
        <f t="shared" ref="J178" si="80">J143+J147+J157+J162+J170+J177</f>
        <v>3064.2999999999997</v>
      </c>
      <c r="K178" s="35"/>
      <c r="L178" s="34">
        <f t="shared" ref="L178" si="81">L143+L147+L157+L162+L170+L177</f>
        <v>386.11</v>
      </c>
    </row>
    <row r="179" spans="1:12" ht="15" x14ac:dyDescent="0.25">
      <c r="A179" s="22">
        <v>1</v>
      </c>
      <c r="B179" s="23">
        <v>5</v>
      </c>
      <c r="C179" s="24" t="s">
        <v>20</v>
      </c>
      <c r="D179" s="5" t="s">
        <v>21</v>
      </c>
      <c r="E179" s="47" t="s">
        <v>187</v>
      </c>
      <c r="F179" s="48">
        <v>210</v>
      </c>
      <c r="G179" s="48">
        <v>8.9</v>
      </c>
      <c r="H179" s="48">
        <v>13.2</v>
      </c>
      <c r="I179" s="48">
        <v>38</v>
      </c>
      <c r="J179" s="48">
        <v>306.5</v>
      </c>
      <c r="K179" s="49" t="s">
        <v>74</v>
      </c>
      <c r="L179" s="48">
        <v>26.2</v>
      </c>
    </row>
    <row r="180" spans="1:12" ht="15" x14ac:dyDescent="0.25">
      <c r="A180" s="25"/>
      <c r="B180" s="16"/>
      <c r="C180" s="11"/>
      <c r="D180" s="6" t="s">
        <v>38</v>
      </c>
      <c r="E180" s="50" t="s">
        <v>47</v>
      </c>
      <c r="F180" s="51">
        <v>40</v>
      </c>
      <c r="G180" s="51">
        <v>5.0999999999999996</v>
      </c>
      <c r="H180" s="51">
        <v>5.2</v>
      </c>
      <c r="I180" s="51">
        <v>0</v>
      </c>
      <c r="J180" s="51">
        <v>69</v>
      </c>
      <c r="K180" s="52" t="s">
        <v>48</v>
      </c>
      <c r="L180" s="51">
        <v>41.78</v>
      </c>
    </row>
    <row r="181" spans="1:12" ht="15" x14ac:dyDescent="0.25">
      <c r="A181" s="25"/>
      <c r="B181" s="16"/>
      <c r="C181" s="11"/>
      <c r="D181" s="7" t="s">
        <v>22</v>
      </c>
      <c r="E181" s="50" t="s">
        <v>70</v>
      </c>
      <c r="F181" s="51">
        <v>200</v>
      </c>
      <c r="G181" s="51">
        <v>0.1</v>
      </c>
      <c r="H181" s="51">
        <v>0</v>
      </c>
      <c r="I181" s="51">
        <v>10.199999999999999</v>
      </c>
      <c r="J181" s="51">
        <v>41</v>
      </c>
      <c r="K181" s="52" t="s">
        <v>71</v>
      </c>
      <c r="L181" s="51">
        <v>3.16</v>
      </c>
    </row>
    <row r="182" spans="1:12" ht="15" x14ac:dyDescent="0.25">
      <c r="A182" s="25"/>
      <c r="B182" s="16"/>
      <c r="C182" s="11"/>
      <c r="D182" s="7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7" t="s">
        <v>24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7" t="s">
        <v>75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6" t="s">
        <v>32</v>
      </c>
      <c r="E185" s="50" t="s">
        <v>53</v>
      </c>
      <c r="F185" s="51">
        <v>30</v>
      </c>
      <c r="G185" s="51">
        <v>3</v>
      </c>
      <c r="H185" s="51">
        <v>0.3</v>
      </c>
      <c r="I185" s="51">
        <v>19.7</v>
      </c>
      <c r="J185" s="51">
        <v>93.8</v>
      </c>
      <c r="K185" s="52" t="s">
        <v>54</v>
      </c>
      <c r="L185" s="51">
        <v>2.2000000000000002</v>
      </c>
    </row>
    <row r="186" spans="1:12" ht="15" x14ac:dyDescent="0.25">
      <c r="A186" s="25"/>
      <c r="B186" s="16"/>
      <c r="C186" s="11"/>
      <c r="D186" s="6" t="s">
        <v>33</v>
      </c>
      <c r="E186" s="50" t="s">
        <v>55</v>
      </c>
      <c r="F186" s="51">
        <v>20</v>
      </c>
      <c r="G186" s="51">
        <v>1.7</v>
      </c>
      <c r="H186" s="51">
        <v>0.3</v>
      </c>
      <c r="I186" s="51">
        <v>9.9</v>
      </c>
      <c r="J186" s="51">
        <v>48.9</v>
      </c>
      <c r="K186" s="52" t="s">
        <v>54</v>
      </c>
      <c r="L186" s="51">
        <v>1.46</v>
      </c>
    </row>
    <row r="187" spans="1:12" ht="15" x14ac:dyDescent="0.25">
      <c r="A187" s="26"/>
      <c r="B187" s="18"/>
      <c r="C187" s="8"/>
      <c r="D187" s="19" t="s">
        <v>39</v>
      </c>
      <c r="E187" s="9"/>
      <c r="F187" s="21">
        <f>SUM(F179:F186)</f>
        <v>500</v>
      </c>
      <c r="G187" s="21">
        <f t="shared" ref="G187" si="82">SUM(G179:G186)</f>
        <v>18.8</v>
      </c>
      <c r="H187" s="21">
        <f t="shared" ref="H187" si="83">SUM(H179:H186)</f>
        <v>19</v>
      </c>
      <c r="I187" s="21">
        <f t="shared" ref="I187" si="84">SUM(I179:I186)</f>
        <v>77.800000000000011</v>
      </c>
      <c r="J187" s="21">
        <f t="shared" ref="J187" si="85">SUM(J179:J186)</f>
        <v>559.20000000000005</v>
      </c>
      <c r="K187" s="27"/>
      <c r="L187" s="21">
        <f>SUM(L179:L186)</f>
        <v>74.8</v>
      </c>
    </row>
    <row r="188" spans="1:12" ht="15" x14ac:dyDescent="0.25">
      <c r="A188" s="28">
        <f>A179</f>
        <v>1</v>
      </c>
      <c r="B188" s="14">
        <f>B179</f>
        <v>5</v>
      </c>
      <c r="C188" s="10" t="s">
        <v>25</v>
      </c>
      <c r="D188" s="12" t="s">
        <v>24</v>
      </c>
      <c r="E188" s="50" t="s">
        <v>56</v>
      </c>
      <c r="F188" s="51">
        <v>200</v>
      </c>
      <c r="G188" s="51">
        <v>0.8</v>
      </c>
      <c r="H188" s="51">
        <v>0.8</v>
      </c>
      <c r="I188" s="51">
        <v>19.600000000000001</v>
      </c>
      <c r="J188" s="51">
        <v>94</v>
      </c>
      <c r="K188" s="52" t="s">
        <v>54</v>
      </c>
      <c r="L188" s="51">
        <v>36.450000000000003</v>
      </c>
    </row>
    <row r="189" spans="1:12" ht="15" x14ac:dyDescent="0.25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6"/>
      <c r="B191" s="18"/>
      <c r="C191" s="8"/>
      <c r="D191" s="19" t="s">
        <v>39</v>
      </c>
      <c r="E191" s="9"/>
      <c r="F191" s="21">
        <f>SUM(F188:F190)</f>
        <v>200</v>
      </c>
      <c r="G191" s="21">
        <f t="shared" ref="G191" si="86">SUM(G188:G190)</f>
        <v>0.8</v>
      </c>
      <c r="H191" s="21">
        <f t="shared" ref="H191" si="87">SUM(H188:H190)</f>
        <v>0.8</v>
      </c>
      <c r="I191" s="21">
        <f t="shared" ref="I191" si="88">SUM(I188:I190)</f>
        <v>19.600000000000001</v>
      </c>
      <c r="J191" s="21">
        <f t="shared" ref="J191" si="89">SUM(J188:J190)</f>
        <v>94</v>
      </c>
      <c r="K191" s="27"/>
      <c r="L191" s="21">
        <f>SUM(L188:L190)</f>
        <v>36.450000000000003</v>
      </c>
    </row>
    <row r="192" spans="1:12" ht="15" x14ac:dyDescent="0.25">
      <c r="A192" s="28">
        <f>A179</f>
        <v>1</v>
      </c>
      <c r="B192" s="14">
        <f>B179</f>
        <v>5</v>
      </c>
      <c r="C192" s="10" t="s">
        <v>26</v>
      </c>
      <c r="D192" s="7" t="s">
        <v>27</v>
      </c>
      <c r="E192" s="50" t="s">
        <v>178</v>
      </c>
      <c r="F192" s="51">
        <v>60</v>
      </c>
      <c r="G192" s="51">
        <v>0.7</v>
      </c>
      <c r="H192" s="51">
        <v>0.12</v>
      </c>
      <c r="I192" s="51">
        <v>2.2999999999999998</v>
      </c>
      <c r="J192" s="51">
        <v>14.4</v>
      </c>
      <c r="K192" s="52" t="s">
        <v>57</v>
      </c>
      <c r="L192" s="51">
        <v>19.149999999999999</v>
      </c>
    </row>
    <row r="193" spans="1:12" ht="15" x14ac:dyDescent="0.25">
      <c r="A193" s="25"/>
      <c r="B193" s="16"/>
      <c r="C193" s="11"/>
      <c r="D193" s="7" t="s">
        <v>28</v>
      </c>
      <c r="E193" s="50" t="s">
        <v>211</v>
      </c>
      <c r="F193" s="51">
        <v>210</v>
      </c>
      <c r="G193" s="51">
        <v>1.9</v>
      </c>
      <c r="H193" s="51">
        <v>5.6</v>
      </c>
      <c r="I193" s="51">
        <v>12</v>
      </c>
      <c r="J193" s="51">
        <v>116</v>
      </c>
      <c r="K193" s="52" t="s">
        <v>130</v>
      </c>
      <c r="L193" s="51">
        <v>8.9499999999999993</v>
      </c>
    </row>
    <row r="194" spans="1:12" ht="15" x14ac:dyDescent="0.25">
      <c r="A194" s="25"/>
      <c r="B194" s="16"/>
      <c r="C194" s="11"/>
      <c r="D194" s="7" t="s">
        <v>29</v>
      </c>
      <c r="E194" s="50" t="s">
        <v>179</v>
      </c>
      <c r="F194" s="51">
        <v>135</v>
      </c>
      <c r="G194" s="51">
        <v>10.3</v>
      </c>
      <c r="H194" s="51">
        <v>10.7</v>
      </c>
      <c r="I194" s="51">
        <v>8</v>
      </c>
      <c r="J194" s="51">
        <v>190</v>
      </c>
      <c r="K194" s="52" t="s">
        <v>180</v>
      </c>
      <c r="L194" s="51">
        <v>69.790000000000006</v>
      </c>
    </row>
    <row r="195" spans="1:12" ht="15" x14ac:dyDescent="0.25">
      <c r="A195" s="25"/>
      <c r="B195" s="16"/>
      <c r="C195" s="11"/>
      <c r="D195" s="7" t="s">
        <v>30</v>
      </c>
      <c r="E195" s="50" t="s">
        <v>131</v>
      </c>
      <c r="F195" s="51">
        <v>150</v>
      </c>
      <c r="G195" s="51">
        <v>5.6</v>
      </c>
      <c r="H195" s="51">
        <v>5.4</v>
      </c>
      <c r="I195" s="51">
        <v>5.9</v>
      </c>
      <c r="J195" s="51">
        <v>185</v>
      </c>
      <c r="K195" s="52" t="s">
        <v>132</v>
      </c>
      <c r="L195" s="51">
        <v>16.38</v>
      </c>
    </row>
    <row r="196" spans="1:12" ht="15" x14ac:dyDescent="0.25">
      <c r="A196" s="25"/>
      <c r="B196" s="16"/>
      <c r="C196" s="11"/>
      <c r="D196" s="7" t="s">
        <v>31</v>
      </c>
      <c r="E196" s="50" t="s">
        <v>133</v>
      </c>
      <c r="F196" s="51">
        <v>180</v>
      </c>
      <c r="G196" s="51">
        <v>0.45</v>
      </c>
      <c r="H196" s="51">
        <v>0.18</v>
      </c>
      <c r="I196" s="51">
        <v>2.8</v>
      </c>
      <c r="J196" s="51">
        <v>71.400000000000006</v>
      </c>
      <c r="K196" s="52" t="s">
        <v>134</v>
      </c>
      <c r="L196" s="51">
        <v>13.84</v>
      </c>
    </row>
    <row r="197" spans="1:12" ht="15" x14ac:dyDescent="0.25">
      <c r="A197" s="25"/>
      <c r="B197" s="16"/>
      <c r="C197" s="11"/>
      <c r="D197" s="7" t="s">
        <v>32</v>
      </c>
      <c r="E197" s="50" t="s">
        <v>53</v>
      </c>
      <c r="F197" s="51">
        <v>30</v>
      </c>
      <c r="G197" s="51">
        <v>2.2999999999999998</v>
      </c>
      <c r="H197" s="51">
        <v>0.2</v>
      </c>
      <c r="I197" s="51">
        <v>14.8</v>
      </c>
      <c r="J197" s="51">
        <v>70.3</v>
      </c>
      <c r="K197" s="52" t="s">
        <v>54</v>
      </c>
      <c r="L197" s="51">
        <v>2.54</v>
      </c>
    </row>
    <row r="198" spans="1:12" ht="15" x14ac:dyDescent="0.25">
      <c r="A198" s="25"/>
      <c r="B198" s="16"/>
      <c r="C198" s="11"/>
      <c r="D198" s="7" t="s">
        <v>33</v>
      </c>
      <c r="E198" s="50" t="s">
        <v>55</v>
      </c>
      <c r="F198" s="51">
        <v>30</v>
      </c>
      <c r="G198" s="51">
        <v>2</v>
      </c>
      <c r="H198" s="51">
        <v>0.4</v>
      </c>
      <c r="I198" s="51">
        <v>11.9</v>
      </c>
      <c r="J198" s="51">
        <v>58.7</v>
      </c>
      <c r="K198" s="52" t="s">
        <v>54</v>
      </c>
      <c r="L198" s="51">
        <v>2.52</v>
      </c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6"/>
      <c r="B201" s="18"/>
      <c r="C201" s="8"/>
      <c r="D201" s="19" t="s">
        <v>39</v>
      </c>
      <c r="E201" s="9"/>
      <c r="F201" s="21">
        <f>SUM(F192:F200)</f>
        <v>795</v>
      </c>
      <c r="G201" s="21">
        <f t="shared" ref="G201" si="90">SUM(G192:G200)</f>
        <v>23.25</v>
      </c>
      <c r="H201" s="21">
        <f t="shared" ref="H201" si="91">SUM(H192:H200)</f>
        <v>22.599999999999998</v>
      </c>
      <c r="I201" s="21">
        <f t="shared" ref="I201" si="92">SUM(I192:I200)</f>
        <v>57.7</v>
      </c>
      <c r="J201" s="21">
        <f t="shared" ref="J201" si="93">SUM(J192:J200)</f>
        <v>705.8</v>
      </c>
      <c r="K201" s="27"/>
      <c r="L201" s="21">
        <f>SUM(L192:L200)</f>
        <v>133.16999999999999</v>
      </c>
    </row>
    <row r="202" spans="1:12" ht="15" x14ac:dyDescent="0.25">
      <c r="A202" s="28">
        <f>A179</f>
        <v>1</v>
      </c>
      <c r="B202" s="14">
        <f>B179</f>
        <v>5</v>
      </c>
      <c r="C202" s="10" t="s">
        <v>34</v>
      </c>
      <c r="D202" s="12" t="s">
        <v>35</v>
      </c>
      <c r="E202" s="50" t="s">
        <v>192</v>
      </c>
      <c r="F202" s="51">
        <v>100</v>
      </c>
      <c r="G202" s="51">
        <v>6.4</v>
      </c>
      <c r="H202" s="51">
        <v>13.5</v>
      </c>
      <c r="I202" s="51">
        <v>68.5</v>
      </c>
      <c r="J202" s="51">
        <v>270</v>
      </c>
      <c r="K202" s="52" t="s">
        <v>191</v>
      </c>
      <c r="L202" s="51">
        <v>17.760000000000002</v>
      </c>
    </row>
    <row r="203" spans="1:12" ht="15" x14ac:dyDescent="0.25">
      <c r="A203" s="25"/>
      <c r="B203" s="16"/>
      <c r="C203" s="11"/>
      <c r="D203" s="12" t="s">
        <v>31</v>
      </c>
      <c r="E203" s="50" t="s">
        <v>135</v>
      </c>
      <c r="F203" s="51">
        <v>200</v>
      </c>
      <c r="G203" s="51">
        <v>0.2</v>
      </c>
      <c r="H203" s="51">
        <v>0.1</v>
      </c>
      <c r="I203" s="51">
        <v>21.5</v>
      </c>
      <c r="J203" s="51">
        <v>87</v>
      </c>
      <c r="K203" s="52" t="s">
        <v>136</v>
      </c>
      <c r="L203" s="51">
        <v>14.56</v>
      </c>
    </row>
    <row r="204" spans="1:12" ht="15" x14ac:dyDescent="0.25">
      <c r="A204" s="25"/>
      <c r="B204" s="16"/>
      <c r="C204" s="11"/>
      <c r="D204" s="6"/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6"/>
      <c r="B206" s="18"/>
      <c r="C206" s="8"/>
      <c r="D206" s="19" t="s">
        <v>39</v>
      </c>
      <c r="E206" s="9"/>
      <c r="F206" s="21">
        <f>SUM(F202:F205)</f>
        <v>300</v>
      </c>
      <c r="G206" s="21">
        <f t="shared" ref="G206" si="94">SUM(G202:G205)</f>
        <v>6.6000000000000005</v>
      </c>
      <c r="H206" s="21">
        <f t="shared" ref="H206" si="95">SUM(H202:H205)</f>
        <v>13.6</v>
      </c>
      <c r="I206" s="21">
        <f t="shared" ref="I206" si="96">SUM(I202:I205)</f>
        <v>90</v>
      </c>
      <c r="J206" s="21">
        <f t="shared" ref="J206" si="97">SUM(J202:J205)</f>
        <v>357</v>
      </c>
      <c r="K206" s="27"/>
      <c r="L206" s="21">
        <f>SUM(L202:L205)</f>
        <v>32.32</v>
      </c>
    </row>
    <row r="207" spans="1:12" ht="15" x14ac:dyDescent="0.25">
      <c r="A207" s="28">
        <f>A179</f>
        <v>1</v>
      </c>
      <c r="B207" s="14">
        <f>B179</f>
        <v>5</v>
      </c>
      <c r="C207" s="10" t="s">
        <v>36</v>
      </c>
      <c r="D207" s="7" t="s">
        <v>21</v>
      </c>
      <c r="E207" s="50" t="s">
        <v>212</v>
      </c>
      <c r="F207" s="51">
        <v>165</v>
      </c>
      <c r="G207" s="51">
        <v>18.8</v>
      </c>
      <c r="H207" s="51">
        <v>12.5</v>
      </c>
      <c r="I207" s="51">
        <v>2.2999999999999998</v>
      </c>
      <c r="J207" s="51">
        <v>250</v>
      </c>
      <c r="K207" s="52" t="s">
        <v>138</v>
      </c>
      <c r="L207" s="51">
        <v>78.98</v>
      </c>
    </row>
    <row r="208" spans="1:12" ht="15" x14ac:dyDescent="0.25">
      <c r="A208" s="25"/>
      <c r="B208" s="16"/>
      <c r="C208" s="11"/>
      <c r="D208" s="7" t="s">
        <v>30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7" t="s">
        <v>31</v>
      </c>
      <c r="E209" s="50" t="s">
        <v>176</v>
      </c>
      <c r="F209" s="51">
        <v>210</v>
      </c>
      <c r="G209" s="51">
        <v>0.1</v>
      </c>
      <c r="H209" s="51">
        <v>0</v>
      </c>
      <c r="I209" s="51">
        <v>10</v>
      </c>
      <c r="J209" s="51">
        <v>40</v>
      </c>
      <c r="K209" s="52" t="s">
        <v>113</v>
      </c>
      <c r="L209" s="51">
        <v>2</v>
      </c>
    </row>
    <row r="210" spans="1:12" ht="15" x14ac:dyDescent="0.25">
      <c r="A210" s="25"/>
      <c r="B210" s="16"/>
      <c r="C210" s="11"/>
      <c r="D210" s="7" t="s">
        <v>23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7" t="s">
        <v>27</v>
      </c>
      <c r="E211" s="50" t="s">
        <v>210</v>
      </c>
      <c r="F211" s="51">
        <v>60</v>
      </c>
      <c r="G211" s="51">
        <v>1.7</v>
      </c>
      <c r="H211" s="51">
        <v>7.3</v>
      </c>
      <c r="I211" s="51">
        <v>4.3</v>
      </c>
      <c r="J211" s="51">
        <v>89</v>
      </c>
      <c r="K211" s="52" t="s">
        <v>137</v>
      </c>
      <c r="L211" s="51">
        <v>3.01</v>
      </c>
    </row>
    <row r="212" spans="1:12" ht="15" x14ac:dyDescent="0.25">
      <c r="A212" s="25"/>
      <c r="B212" s="16"/>
      <c r="C212" s="11"/>
      <c r="D212" s="6" t="s">
        <v>32</v>
      </c>
      <c r="E212" s="50" t="s">
        <v>53</v>
      </c>
      <c r="F212" s="51">
        <v>45</v>
      </c>
      <c r="G212" s="51">
        <v>3</v>
      </c>
      <c r="H212" s="51">
        <v>0.3</v>
      </c>
      <c r="I212" s="51">
        <v>19.7</v>
      </c>
      <c r="J212" s="51">
        <v>93.8</v>
      </c>
      <c r="K212" s="52" t="s">
        <v>54</v>
      </c>
      <c r="L212" s="51">
        <v>3.3</v>
      </c>
    </row>
    <row r="213" spans="1:12" ht="15" x14ac:dyDescent="0.25">
      <c r="A213" s="25"/>
      <c r="B213" s="16"/>
      <c r="C213" s="11"/>
      <c r="D213" s="6" t="s">
        <v>33</v>
      </c>
      <c r="E213" s="50" t="s">
        <v>55</v>
      </c>
      <c r="F213" s="51">
        <v>30</v>
      </c>
      <c r="G213" s="51">
        <v>2</v>
      </c>
      <c r="H213" s="51">
        <v>0.4</v>
      </c>
      <c r="I213" s="51">
        <v>11.9</v>
      </c>
      <c r="J213" s="51">
        <v>58.7</v>
      </c>
      <c r="K213" s="52" t="s">
        <v>54</v>
      </c>
      <c r="L213" s="51">
        <v>2.19</v>
      </c>
    </row>
    <row r="214" spans="1:12" ht="15" x14ac:dyDescent="0.25">
      <c r="A214" s="26"/>
      <c r="B214" s="18"/>
      <c r="C214" s="8"/>
      <c r="D214" s="19" t="s">
        <v>39</v>
      </c>
      <c r="E214" s="9"/>
      <c r="F214" s="21">
        <f>SUM(F207:F213)</f>
        <v>510</v>
      </c>
      <c r="G214" s="21">
        <f t="shared" ref="G214" si="98">SUM(G207:G213)</f>
        <v>25.6</v>
      </c>
      <c r="H214" s="21">
        <f t="shared" ref="H214" si="99">SUM(H207:H213)</f>
        <v>20.5</v>
      </c>
      <c r="I214" s="21">
        <f t="shared" ref="I214" si="100">SUM(I207:I213)</f>
        <v>48.199999999999996</v>
      </c>
      <c r="J214" s="21">
        <f t="shared" ref="J214" si="101">SUM(J207:J213)</f>
        <v>531.5</v>
      </c>
      <c r="K214" s="27"/>
      <c r="L214" s="21">
        <f>SUM(L207:L213)</f>
        <v>89.48</v>
      </c>
    </row>
    <row r="215" spans="1:12" ht="15" x14ac:dyDescent="0.25">
      <c r="A215" s="28">
        <f>A179</f>
        <v>1</v>
      </c>
      <c r="B215" s="14">
        <f>B179</f>
        <v>5</v>
      </c>
      <c r="C215" s="10" t="s">
        <v>37</v>
      </c>
      <c r="D215" s="12" t="s">
        <v>38</v>
      </c>
      <c r="E215" s="50" t="s">
        <v>72</v>
      </c>
      <c r="F215" s="51">
        <v>180</v>
      </c>
      <c r="G215" s="51">
        <v>5.2</v>
      </c>
      <c r="H215" s="51">
        <v>4.5</v>
      </c>
      <c r="I215" s="51">
        <v>7.2</v>
      </c>
      <c r="J215" s="51">
        <v>90</v>
      </c>
      <c r="K215" s="52" t="s">
        <v>54</v>
      </c>
      <c r="L215" s="51">
        <v>21.74</v>
      </c>
    </row>
    <row r="216" spans="1:12" ht="15" x14ac:dyDescent="0.25">
      <c r="A216" s="25"/>
      <c r="B216" s="16"/>
      <c r="C216" s="11"/>
      <c r="D216" s="12" t="s">
        <v>35</v>
      </c>
      <c r="E216" s="50" t="s">
        <v>93</v>
      </c>
      <c r="F216" s="51">
        <v>20</v>
      </c>
      <c r="G216" s="51">
        <v>1.5</v>
      </c>
      <c r="H216" s="51">
        <v>0.57999999999999996</v>
      </c>
      <c r="I216" s="51">
        <v>10.3</v>
      </c>
      <c r="J216" s="51">
        <v>52.4</v>
      </c>
      <c r="K216" s="52" t="s">
        <v>54</v>
      </c>
      <c r="L216" s="51">
        <v>2.2000000000000002</v>
      </c>
    </row>
    <row r="217" spans="1:12" ht="15" x14ac:dyDescent="0.25">
      <c r="A217" s="25"/>
      <c r="B217" s="16"/>
      <c r="C217" s="11"/>
      <c r="D217" s="12" t="s">
        <v>31</v>
      </c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12" t="s">
        <v>24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6"/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6"/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6"/>
      <c r="B221" s="18"/>
      <c r="C221" s="8"/>
      <c r="D221" s="20" t="s">
        <v>39</v>
      </c>
      <c r="E221" s="9"/>
      <c r="F221" s="21">
        <f>SUM(F215:F220)</f>
        <v>200</v>
      </c>
      <c r="G221" s="21">
        <f t="shared" ref="G221" si="102">SUM(G215:G220)</f>
        <v>6.7</v>
      </c>
      <c r="H221" s="21">
        <f t="shared" ref="H221" si="103">SUM(H215:H220)</f>
        <v>5.08</v>
      </c>
      <c r="I221" s="21">
        <f t="shared" ref="I221" si="104">SUM(I215:I220)</f>
        <v>17.5</v>
      </c>
      <c r="J221" s="21">
        <f t="shared" ref="J221" si="105">SUM(J215:J220)</f>
        <v>142.4</v>
      </c>
      <c r="K221" s="27"/>
      <c r="L221" s="21">
        <f>SUM(L215:L220)</f>
        <v>23.939999999999998</v>
      </c>
    </row>
    <row r="222" spans="1:12" ht="15.75" customHeight="1" thickBot="1" x14ac:dyDescent="0.25">
      <c r="A222" s="31">
        <f>A179</f>
        <v>1</v>
      </c>
      <c r="B222" s="32">
        <f>B179</f>
        <v>5</v>
      </c>
      <c r="C222" s="61" t="s">
        <v>4</v>
      </c>
      <c r="D222" s="62"/>
      <c r="E222" s="33"/>
      <c r="F222" s="34">
        <f>F187+F191+F201+F206+F214+F221</f>
        <v>2505</v>
      </c>
      <c r="G222" s="34">
        <f t="shared" ref="G222" si="106">G187+G191+G201+G206+G214+G221</f>
        <v>81.750000000000014</v>
      </c>
      <c r="H222" s="34">
        <f t="shared" ref="H222" si="107">H187+H191+H201+H206+H214+H221</f>
        <v>81.58</v>
      </c>
      <c r="I222" s="34">
        <f t="shared" ref="I222" si="108">I187+I191+I201+I206+I214+I221</f>
        <v>310.8</v>
      </c>
      <c r="J222" s="34">
        <f t="shared" ref="J222" si="109">J187+J191+J201+J206+J214+J221</f>
        <v>2389.9</v>
      </c>
      <c r="K222" s="35"/>
      <c r="L222" s="34">
        <f t="shared" ref="L222" si="110">L187+L191+L201+L206+L214+L221</f>
        <v>390.16</v>
      </c>
    </row>
    <row r="223" spans="1:12" ht="15" x14ac:dyDescent="0.25">
      <c r="A223" s="22">
        <v>1</v>
      </c>
      <c r="B223" s="23">
        <v>6</v>
      </c>
      <c r="C223" s="24" t="s">
        <v>20</v>
      </c>
      <c r="D223" s="5" t="s">
        <v>21</v>
      </c>
      <c r="E223" s="47" t="s">
        <v>188</v>
      </c>
      <c r="F223" s="48">
        <v>155</v>
      </c>
      <c r="G223" s="48">
        <v>6.6</v>
      </c>
      <c r="H223" s="48">
        <v>10.9</v>
      </c>
      <c r="I223" s="48">
        <v>24.4</v>
      </c>
      <c r="J223" s="48">
        <v>223</v>
      </c>
      <c r="K223" s="49" t="s">
        <v>74</v>
      </c>
      <c r="L223" s="48">
        <v>19.87</v>
      </c>
    </row>
    <row r="224" spans="1:12" ht="15" x14ac:dyDescent="0.25">
      <c r="A224" s="25"/>
      <c r="B224" s="16"/>
      <c r="C224" s="11"/>
      <c r="D224" s="6"/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7" t="s">
        <v>22</v>
      </c>
      <c r="E225" s="50" t="s">
        <v>128</v>
      </c>
      <c r="F225" s="51">
        <v>200</v>
      </c>
      <c r="G225" s="51">
        <v>1.6</v>
      </c>
      <c r="H225" s="51">
        <v>1.6</v>
      </c>
      <c r="I225" s="51">
        <v>10.5</v>
      </c>
      <c r="J225" s="51">
        <v>64</v>
      </c>
      <c r="K225" s="52" t="s">
        <v>77</v>
      </c>
      <c r="L225" s="51">
        <v>6.52</v>
      </c>
    </row>
    <row r="226" spans="1:12" ht="15" x14ac:dyDescent="0.25">
      <c r="A226" s="25"/>
      <c r="B226" s="16"/>
      <c r="C226" s="11"/>
      <c r="D226" s="7" t="s">
        <v>23</v>
      </c>
      <c r="E226" s="50" t="s">
        <v>198</v>
      </c>
      <c r="F226" s="51">
        <v>50</v>
      </c>
      <c r="G226" s="51">
        <v>5.4</v>
      </c>
      <c r="H226" s="51">
        <v>8.6</v>
      </c>
      <c r="I226" s="51">
        <v>10.4</v>
      </c>
      <c r="J226" s="51">
        <v>142</v>
      </c>
      <c r="K226" s="52" t="s">
        <v>148</v>
      </c>
      <c r="L226" s="51">
        <v>20.13</v>
      </c>
    </row>
    <row r="227" spans="1:12" ht="15" x14ac:dyDescent="0.25">
      <c r="A227" s="25"/>
      <c r="B227" s="16"/>
      <c r="C227" s="11"/>
      <c r="D227" s="7" t="s">
        <v>24</v>
      </c>
      <c r="E227" s="50" t="s">
        <v>116</v>
      </c>
      <c r="F227" s="51">
        <v>100</v>
      </c>
      <c r="G227" s="51">
        <v>0.8</v>
      </c>
      <c r="H227" s="51">
        <v>0.2</v>
      </c>
      <c r="I227" s="51">
        <v>7.5</v>
      </c>
      <c r="J227" s="51">
        <v>38</v>
      </c>
      <c r="K227" s="52" t="s">
        <v>54</v>
      </c>
      <c r="L227" s="51">
        <v>25</v>
      </c>
    </row>
    <row r="228" spans="1:12" ht="15" x14ac:dyDescent="0.25">
      <c r="A228" s="25"/>
      <c r="B228" s="16"/>
      <c r="C228" s="11"/>
      <c r="D228" s="6" t="s">
        <v>32</v>
      </c>
      <c r="E228" s="50" t="s">
        <v>53</v>
      </c>
      <c r="F228" s="51">
        <v>30</v>
      </c>
      <c r="G228" s="51">
        <v>2.2999999999999998</v>
      </c>
      <c r="H228" s="51">
        <v>0.2</v>
      </c>
      <c r="I228" s="51">
        <v>14.8</v>
      </c>
      <c r="J228" s="51">
        <v>70.3</v>
      </c>
      <c r="K228" s="52" t="s">
        <v>54</v>
      </c>
      <c r="L228" s="51">
        <v>2.2000000000000002</v>
      </c>
    </row>
    <row r="229" spans="1:12" ht="15" x14ac:dyDescent="0.25">
      <c r="A229" s="25"/>
      <c r="B229" s="16"/>
      <c r="C229" s="11"/>
      <c r="D229" s="6" t="s">
        <v>33</v>
      </c>
      <c r="E229" s="50" t="s">
        <v>55</v>
      </c>
      <c r="F229" s="51">
        <v>20</v>
      </c>
      <c r="G229" s="51">
        <v>2</v>
      </c>
      <c r="H229" s="51">
        <v>0.4</v>
      </c>
      <c r="I229" s="51">
        <v>11.9</v>
      </c>
      <c r="J229" s="51">
        <v>58.7</v>
      </c>
      <c r="K229" s="52" t="s">
        <v>54</v>
      </c>
      <c r="L229" s="51">
        <v>1.46</v>
      </c>
    </row>
    <row r="230" spans="1:12" ht="15" x14ac:dyDescent="0.25">
      <c r="A230" s="26"/>
      <c r="B230" s="18"/>
      <c r="C230" s="8"/>
      <c r="D230" s="19" t="s">
        <v>39</v>
      </c>
      <c r="E230" s="9"/>
      <c r="F230" s="21">
        <f>SUM(F223:F229)</f>
        <v>555</v>
      </c>
      <c r="G230" s="21">
        <f t="shared" ref="G230" si="111">SUM(G223:G229)</f>
        <v>18.7</v>
      </c>
      <c r="H230" s="21">
        <f t="shared" ref="H230" si="112">SUM(H223:H229)</f>
        <v>21.9</v>
      </c>
      <c r="I230" s="21">
        <f t="shared" ref="I230" si="113">SUM(I223:I229)</f>
        <v>79.5</v>
      </c>
      <c r="J230" s="21">
        <f t="shared" ref="J230" si="114">SUM(J223:J229)</f>
        <v>596</v>
      </c>
      <c r="K230" s="27"/>
      <c r="L230" s="21">
        <f>SUM(L223:L229)</f>
        <v>75.179999999999993</v>
      </c>
    </row>
    <row r="231" spans="1:12" ht="15" x14ac:dyDescent="0.25">
      <c r="A231" s="28">
        <f>A223</f>
        <v>1</v>
      </c>
      <c r="B231" s="14">
        <f>B223</f>
        <v>6</v>
      </c>
      <c r="C231" s="10" t="s">
        <v>25</v>
      </c>
      <c r="D231" s="12" t="s">
        <v>24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6" t="s">
        <v>31</v>
      </c>
      <c r="E232" s="50" t="s">
        <v>214</v>
      </c>
      <c r="F232" s="51">
        <v>200</v>
      </c>
      <c r="G232" s="51">
        <v>1</v>
      </c>
      <c r="H232" s="51">
        <v>0.2</v>
      </c>
      <c r="I232" s="51">
        <v>0.2</v>
      </c>
      <c r="J232" s="51">
        <v>92</v>
      </c>
      <c r="K232" s="52" t="s">
        <v>54</v>
      </c>
      <c r="L232" s="51">
        <v>40.5</v>
      </c>
    </row>
    <row r="233" spans="1:12" ht="15" x14ac:dyDescent="0.25">
      <c r="A233" s="25"/>
      <c r="B233" s="16"/>
      <c r="C233" s="11"/>
      <c r="D233" s="6" t="s">
        <v>35</v>
      </c>
      <c r="E233" s="50" t="s">
        <v>204</v>
      </c>
      <c r="F233" s="51">
        <v>60</v>
      </c>
      <c r="G233" s="51">
        <v>6.4</v>
      </c>
      <c r="H233" s="51">
        <v>14.2</v>
      </c>
      <c r="I233" s="51">
        <v>68.5</v>
      </c>
      <c r="J233" s="51">
        <v>451</v>
      </c>
      <c r="K233" s="52" t="s">
        <v>54</v>
      </c>
      <c r="L233" s="51">
        <v>13.2</v>
      </c>
    </row>
    <row r="234" spans="1:12" ht="15" x14ac:dyDescent="0.25">
      <c r="A234" s="26"/>
      <c r="B234" s="18"/>
      <c r="C234" s="8"/>
      <c r="D234" s="19" t="s">
        <v>39</v>
      </c>
      <c r="E234" s="9"/>
      <c r="F234" s="21">
        <f>SUM(F231:F233)</f>
        <v>260</v>
      </c>
      <c r="G234" s="21">
        <f t="shared" ref="G234" si="115">SUM(G231:G233)</f>
        <v>7.4</v>
      </c>
      <c r="H234" s="21">
        <f t="shared" ref="H234" si="116">SUM(H231:H233)</f>
        <v>14.399999999999999</v>
      </c>
      <c r="I234" s="21">
        <f t="shared" ref="I234" si="117">SUM(I231:I233)</f>
        <v>68.7</v>
      </c>
      <c r="J234" s="21">
        <f t="shared" ref="J234" si="118">SUM(J231:J233)</f>
        <v>543</v>
      </c>
      <c r="K234" s="27"/>
      <c r="L234" s="21">
        <f>SUM(L231:L233)</f>
        <v>53.7</v>
      </c>
    </row>
    <row r="235" spans="1:12" ht="15" x14ac:dyDescent="0.25">
      <c r="A235" s="28">
        <f>A223</f>
        <v>1</v>
      </c>
      <c r="B235" s="14">
        <f>B223</f>
        <v>6</v>
      </c>
      <c r="C235" s="10" t="s">
        <v>26</v>
      </c>
      <c r="D235" s="7" t="s">
        <v>27</v>
      </c>
      <c r="E235" s="50" t="s">
        <v>178</v>
      </c>
      <c r="F235" s="51">
        <v>60</v>
      </c>
      <c r="G235" s="51">
        <v>0.5</v>
      </c>
      <c r="H235" s="51">
        <v>0.1</v>
      </c>
      <c r="I235" s="51">
        <v>1.5</v>
      </c>
      <c r="J235" s="51">
        <v>8.4</v>
      </c>
      <c r="K235" s="52" t="s">
        <v>57</v>
      </c>
      <c r="L235" s="51">
        <v>15.3</v>
      </c>
    </row>
    <row r="236" spans="1:12" ht="15" x14ac:dyDescent="0.25">
      <c r="A236" s="25"/>
      <c r="B236" s="16"/>
      <c r="C236" s="11"/>
      <c r="D236" s="7" t="s">
        <v>28</v>
      </c>
      <c r="E236" s="50" t="s">
        <v>139</v>
      </c>
      <c r="F236" s="51">
        <v>200</v>
      </c>
      <c r="G236" s="51">
        <v>2.2000000000000002</v>
      </c>
      <c r="H236" s="51">
        <v>2.2999999999999998</v>
      </c>
      <c r="I236" s="51">
        <v>15.1</v>
      </c>
      <c r="J236" s="51">
        <v>109</v>
      </c>
      <c r="K236" s="52" t="s">
        <v>140</v>
      </c>
      <c r="L236" s="51">
        <v>6.69</v>
      </c>
    </row>
    <row r="237" spans="1:12" ht="25.5" x14ac:dyDescent="0.25">
      <c r="A237" s="25"/>
      <c r="B237" s="16"/>
      <c r="C237" s="11"/>
      <c r="D237" s="7" t="s">
        <v>29</v>
      </c>
      <c r="E237" s="50" t="s">
        <v>141</v>
      </c>
      <c r="F237" s="51">
        <v>100</v>
      </c>
      <c r="G237" s="51">
        <v>13.6</v>
      </c>
      <c r="H237" s="51">
        <v>13.5</v>
      </c>
      <c r="I237" s="51">
        <v>4.0999999999999996</v>
      </c>
      <c r="J237" s="51">
        <v>202</v>
      </c>
      <c r="K237" s="52" t="s">
        <v>142</v>
      </c>
      <c r="L237" s="51">
        <v>51.91</v>
      </c>
    </row>
    <row r="238" spans="1:12" ht="15" x14ac:dyDescent="0.25">
      <c r="A238" s="25"/>
      <c r="B238" s="16"/>
      <c r="C238" s="11"/>
      <c r="D238" s="7" t="s">
        <v>30</v>
      </c>
      <c r="E238" s="50" t="s">
        <v>108</v>
      </c>
      <c r="F238" s="51">
        <v>150</v>
      </c>
      <c r="G238" s="51">
        <v>3.5</v>
      </c>
      <c r="H238" s="51">
        <v>6</v>
      </c>
      <c r="I238" s="51">
        <v>32.4</v>
      </c>
      <c r="J238" s="51">
        <v>198.1</v>
      </c>
      <c r="K238" s="52" t="s">
        <v>109</v>
      </c>
      <c r="L238" s="51">
        <v>12.79</v>
      </c>
    </row>
    <row r="239" spans="1:12" ht="15" x14ac:dyDescent="0.25">
      <c r="A239" s="25"/>
      <c r="B239" s="16"/>
      <c r="C239" s="11"/>
      <c r="D239" s="7" t="s">
        <v>31</v>
      </c>
      <c r="E239" s="50" t="s">
        <v>143</v>
      </c>
      <c r="F239" s="51">
        <v>180</v>
      </c>
      <c r="G239" s="51">
        <v>0.45</v>
      </c>
      <c r="H239" s="51">
        <v>0.18</v>
      </c>
      <c r="I239" s="51">
        <v>8.1999999999999993</v>
      </c>
      <c r="J239" s="51">
        <v>56</v>
      </c>
      <c r="K239" s="52" t="s">
        <v>63</v>
      </c>
      <c r="L239" s="51">
        <v>6.43</v>
      </c>
    </row>
    <row r="240" spans="1:12" ht="15" x14ac:dyDescent="0.25">
      <c r="A240" s="25"/>
      <c r="B240" s="16"/>
      <c r="C240" s="11"/>
      <c r="D240" s="7" t="s">
        <v>32</v>
      </c>
      <c r="E240" s="50" t="s">
        <v>53</v>
      </c>
      <c r="F240" s="51">
        <v>28.4</v>
      </c>
      <c r="G240" s="51">
        <v>2.2999999999999998</v>
      </c>
      <c r="H240" s="51">
        <v>0.2</v>
      </c>
      <c r="I240" s="51">
        <v>14.8</v>
      </c>
      <c r="J240" s="51">
        <v>75.3</v>
      </c>
      <c r="K240" s="52" t="s">
        <v>54</v>
      </c>
      <c r="L240" s="51">
        <v>2.4</v>
      </c>
    </row>
    <row r="241" spans="1:12" ht="15" x14ac:dyDescent="0.25">
      <c r="A241" s="25"/>
      <c r="B241" s="16"/>
      <c r="C241" s="11"/>
      <c r="D241" s="7" t="s">
        <v>33</v>
      </c>
      <c r="E241" s="50" t="s">
        <v>55</v>
      </c>
      <c r="F241" s="51">
        <v>30</v>
      </c>
      <c r="G241" s="51">
        <v>2</v>
      </c>
      <c r="H241" s="51">
        <v>0.4</v>
      </c>
      <c r="I241" s="51">
        <v>11.9</v>
      </c>
      <c r="J241" s="51">
        <v>58.7</v>
      </c>
      <c r="K241" s="52" t="s">
        <v>54</v>
      </c>
      <c r="L241" s="51">
        <v>2.19</v>
      </c>
    </row>
    <row r="242" spans="1:12" ht="15" x14ac:dyDescent="0.25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6"/>
      <c r="B244" s="18"/>
      <c r="C244" s="8"/>
      <c r="D244" s="19" t="s">
        <v>39</v>
      </c>
      <c r="E244" s="9"/>
      <c r="F244" s="21">
        <f>SUM(F235:F243)</f>
        <v>748.4</v>
      </c>
      <c r="G244" s="21">
        <f t="shared" ref="G244" si="119">SUM(G235:G243)</f>
        <v>24.55</v>
      </c>
      <c r="H244" s="21">
        <f t="shared" ref="H244" si="120">SUM(H235:H243)</f>
        <v>22.679999999999996</v>
      </c>
      <c r="I244" s="21">
        <f t="shared" ref="I244" si="121">SUM(I235:I243)</f>
        <v>88</v>
      </c>
      <c r="J244" s="21">
        <f t="shared" ref="J244" si="122">SUM(J235:J243)</f>
        <v>707.5</v>
      </c>
      <c r="K244" s="27"/>
      <c r="L244" s="21">
        <f>SUM(L235:L243)</f>
        <v>97.710000000000008</v>
      </c>
    </row>
    <row r="245" spans="1:12" ht="15" x14ac:dyDescent="0.25">
      <c r="A245" s="28">
        <f>A223</f>
        <v>1</v>
      </c>
      <c r="B245" s="14">
        <f>B223</f>
        <v>6</v>
      </c>
      <c r="C245" s="10" t="s">
        <v>34</v>
      </c>
      <c r="D245" s="12" t="s">
        <v>35</v>
      </c>
      <c r="E245" s="50" t="s">
        <v>213</v>
      </c>
      <c r="F245" s="51">
        <v>100</v>
      </c>
      <c r="G245" s="51">
        <v>6.4</v>
      </c>
      <c r="H245" s="51">
        <v>18</v>
      </c>
      <c r="I245" s="51">
        <v>36.9</v>
      </c>
      <c r="J245" s="51">
        <v>312</v>
      </c>
      <c r="K245" s="52" t="s">
        <v>118</v>
      </c>
      <c r="L245" s="51">
        <v>48.67</v>
      </c>
    </row>
    <row r="246" spans="1:12" ht="15" x14ac:dyDescent="0.25">
      <c r="A246" s="25"/>
      <c r="B246" s="16"/>
      <c r="C246" s="11"/>
      <c r="D246" s="12" t="s">
        <v>31</v>
      </c>
      <c r="E246" s="50" t="s">
        <v>76</v>
      </c>
      <c r="F246" s="51">
        <v>180</v>
      </c>
      <c r="G246" s="51">
        <v>1.3</v>
      </c>
      <c r="H246" s="51">
        <v>1.2</v>
      </c>
      <c r="I246" s="51">
        <v>14.3</v>
      </c>
      <c r="J246" s="51">
        <v>73</v>
      </c>
      <c r="K246" s="52" t="s">
        <v>77</v>
      </c>
      <c r="L246" s="51">
        <v>6.23</v>
      </c>
    </row>
    <row r="247" spans="1:12" ht="15" x14ac:dyDescent="0.25">
      <c r="A247" s="25"/>
      <c r="B247" s="16"/>
      <c r="C247" s="11"/>
      <c r="D247" s="12" t="s">
        <v>21</v>
      </c>
      <c r="E247" s="50" t="s">
        <v>221</v>
      </c>
      <c r="F247" s="51">
        <v>140</v>
      </c>
      <c r="G247" s="51">
        <v>16.600000000000001</v>
      </c>
      <c r="H247" s="51">
        <v>13</v>
      </c>
      <c r="I247" s="51">
        <v>13.899999999999999</v>
      </c>
      <c r="J247" s="51">
        <v>239</v>
      </c>
      <c r="K247" s="52" t="s">
        <v>222</v>
      </c>
      <c r="L247" s="51">
        <v>72.77</v>
      </c>
    </row>
    <row r="248" spans="1:12" ht="15" x14ac:dyDescent="0.25">
      <c r="A248" s="25"/>
      <c r="B248" s="16"/>
      <c r="C248" s="11"/>
      <c r="D248" s="6" t="s">
        <v>30</v>
      </c>
      <c r="E248" s="50" t="s">
        <v>66</v>
      </c>
      <c r="F248" s="51">
        <v>150</v>
      </c>
      <c r="G248" s="51">
        <v>2.9</v>
      </c>
      <c r="H248" s="51">
        <v>7.4</v>
      </c>
      <c r="I248" s="51">
        <v>19.100000000000001</v>
      </c>
      <c r="J248" s="51">
        <v>153</v>
      </c>
      <c r="K248" s="52" t="s">
        <v>67</v>
      </c>
      <c r="L248" s="51">
        <v>24.08</v>
      </c>
    </row>
    <row r="249" spans="1:12" ht="15" x14ac:dyDescent="0.25">
      <c r="A249" s="25"/>
      <c r="B249" s="16"/>
      <c r="C249" s="11"/>
      <c r="D249" s="6" t="s">
        <v>32</v>
      </c>
      <c r="E249" s="50" t="s">
        <v>53</v>
      </c>
      <c r="F249" s="51">
        <v>30</v>
      </c>
      <c r="G249" s="51">
        <v>2.2999999999999998</v>
      </c>
      <c r="H249" s="51">
        <v>0.24</v>
      </c>
      <c r="I249" s="51">
        <v>14.8</v>
      </c>
      <c r="J249" s="51">
        <v>70.5</v>
      </c>
      <c r="K249" s="52" t="s">
        <v>54</v>
      </c>
      <c r="L249" s="51">
        <v>2.2000000000000002</v>
      </c>
    </row>
    <row r="250" spans="1:12" ht="15" x14ac:dyDescent="0.25">
      <c r="A250" s="25"/>
      <c r="B250" s="16"/>
      <c r="C250" s="11"/>
      <c r="D250" s="6" t="s">
        <v>33</v>
      </c>
      <c r="E250" s="50" t="s">
        <v>55</v>
      </c>
      <c r="F250" s="51">
        <v>20</v>
      </c>
      <c r="G250" s="51">
        <v>1.32</v>
      </c>
      <c r="H250" s="51">
        <v>0.24</v>
      </c>
      <c r="I250" s="51">
        <v>6.8</v>
      </c>
      <c r="J250" s="51">
        <v>36.200000000000003</v>
      </c>
      <c r="K250" s="52" t="s">
        <v>54</v>
      </c>
      <c r="L250" s="51">
        <v>1.46</v>
      </c>
    </row>
    <row r="251" spans="1:12" ht="15" x14ac:dyDescent="0.25">
      <c r="A251" s="26"/>
      <c r="B251" s="18"/>
      <c r="C251" s="8"/>
      <c r="D251" s="19" t="s">
        <v>39</v>
      </c>
      <c r="E251" s="9"/>
      <c r="F251" s="21">
        <f>SUM(F245:F250)</f>
        <v>620</v>
      </c>
      <c r="G251" s="21">
        <f t="shared" ref="G251" si="123">SUM(G245:G250)</f>
        <v>30.82</v>
      </c>
      <c r="H251" s="21">
        <f t="shared" ref="H251" si="124">SUM(H245:H250)</f>
        <v>40.080000000000005</v>
      </c>
      <c r="I251" s="21">
        <f t="shared" ref="I251" si="125">SUM(I245:I250)</f>
        <v>105.79999999999998</v>
      </c>
      <c r="J251" s="21">
        <f t="shared" ref="J251" si="126">SUM(J245:J250)</f>
        <v>883.7</v>
      </c>
      <c r="K251" s="27"/>
      <c r="L251" s="21">
        <f>SUM(L245:L250)</f>
        <v>155.41</v>
      </c>
    </row>
    <row r="252" spans="1:12" ht="15" x14ac:dyDescent="0.25">
      <c r="A252" s="28">
        <f>A223</f>
        <v>1</v>
      </c>
      <c r="B252" s="14">
        <f>B223</f>
        <v>6</v>
      </c>
      <c r="C252" s="10" t="s">
        <v>36</v>
      </c>
      <c r="D252" s="7" t="s">
        <v>21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7" t="s">
        <v>30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7" t="s">
        <v>31</v>
      </c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7" t="s">
        <v>23</v>
      </c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7" t="s">
        <v>27</v>
      </c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6"/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6"/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6"/>
      <c r="B259" s="18"/>
      <c r="C259" s="8"/>
      <c r="D259" s="19" t="s">
        <v>39</v>
      </c>
      <c r="E259" s="9"/>
      <c r="F259" s="21">
        <f>SUM(F252:F258)</f>
        <v>0</v>
      </c>
      <c r="G259" s="21">
        <f t="shared" ref="G259" si="127">SUM(G252:G258)</f>
        <v>0</v>
      </c>
      <c r="H259" s="21">
        <f t="shared" ref="H259" si="128">SUM(H252:H258)</f>
        <v>0</v>
      </c>
      <c r="I259" s="21">
        <f t="shared" ref="I259" si="129">SUM(I252:I258)</f>
        <v>0</v>
      </c>
      <c r="J259" s="21">
        <f t="shared" ref="J259" si="130">SUM(J252:J258)</f>
        <v>0</v>
      </c>
      <c r="K259" s="27"/>
      <c r="L259" s="21">
        <f>SUM(L252:L258)</f>
        <v>0</v>
      </c>
    </row>
    <row r="260" spans="1:12" ht="15" x14ac:dyDescent="0.25">
      <c r="A260" s="28">
        <f>A223</f>
        <v>1</v>
      </c>
      <c r="B260" s="14">
        <f>B223</f>
        <v>6</v>
      </c>
      <c r="C260" s="10" t="s">
        <v>37</v>
      </c>
      <c r="D260" s="12" t="s">
        <v>38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12" t="s">
        <v>35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12" t="s">
        <v>31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12" t="s">
        <v>24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5"/>
      <c r="B265" s="16"/>
      <c r="C265" s="11"/>
      <c r="D265" s="6"/>
      <c r="E265" s="50"/>
      <c r="F265" s="51"/>
      <c r="G265" s="51"/>
      <c r="H265" s="51"/>
      <c r="I265" s="51"/>
      <c r="J265" s="51"/>
      <c r="K265" s="52"/>
      <c r="L265" s="51"/>
    </row>
    <row r="266" spans="1:12" ht="15" x14ac:dyDescent="0.25">
      <c r="A266" s="26"/>
      <c r="B266" s="18"/>
      <c r="C266" s="8"/>
      <c r="D266" s="20" t="s">
        <v>39</v>
      </c>
      <c r="E266" s="9"/>
      <c r="F266" s="21">
        <f>SUM(F260:F265)</f>
        <v>0</v>
      </c>
      <c r="G266" s="21">
        <f t="shared" ref="G266" si="131">SUM(G260:G265)</f>
        <v>0</v>
      </c>
      <c r="H266" s="21">
        <f t="shared" ref="H266" si="132">SUM(H260:H265)</f>
        <v>0</v>
      </c>
      <c r="I266" s="21">
        <f t="shared" ref="I266" si="133">SUM(I260:I265)</f>
        <v>0</v>
      </c>
      <c r="J266" s="21">
        <f t="shared" ref="J266" si="134">SUM(J260:J265)</f>
        <v>0</v>
      </c>
      <c r="K266" s="27"/>
      <c r="L266" s="21">
        <f>SUM(L260:L265)</f>
        <v>0</v>
      </c>
    </row>
    <row r="267" spans="1:12" ht="15.75" customHeight="1" thickBot="1" x14ac:dyDescent="0.25">
      <c r="A267" s="31">
        <f>A223</f>
        <v>1</v>
      </c>
      <c r="B267" s="32">
        <f>B223</f>
        <v>6</v>
      </c>
      <c r="C267" s="61" t="s">
        <v>4</v>
      </c>
      <c r="D267" s="62"/>
      <c r="E267" s="33"/>
      <c r="F267" s="34">
        <f>F230+F234+F244+F251+F259+F266</f>
        <v>2183.4</v>
      </c>
      <c r="G267" s="34">
        <f t="shared" ref="G267" si="135">G230+G234+G244+G251+G259+G266</f>
        <v>81.47</v>
      </c>
      <c r="H267" s="34">
        <f t="shared" ref="H267" si="136">H230+H234+H244+H251+H259+H266</f>
        <v>99.06</v>
      </c>
      <c r="I267" s="34">
        <f t="shared" ref="I267" si="137">I230+I234+I244+I251+I259+I266</f>
        <v>342</v>
      </c>
      <c r="J267" s="34">
        <f t="shared" ref="J267" si="138">J230+J234+J244+J251+J259+J266</f>
        <v>2730.2</v>
      </c>
      <c r="K267" s="35"/>
      <c r="L267" s="34">
        <f t="shared" ref="L267" si="139">L230+L234+L244+L251+L259+L266</f>
        <v>382</v>
      </c>
    </row>
    <row r="268" spans="1:12" ht="15" x14ac:dyDescent="0.25">
      <c r="A268" s="22">
        <v>1</v>
      </c>
      <c r="B268" s="23">
        <v>7</v>
      </c>
      <c r="C268" s="24" t="s">
        <v>20</v>
      </c>
      <c r="D268" s="5" t="s">
        <v>21</v>
      </c>
      <c r="E268" s="47"/>
      <c r="F268" s="48"/>
      <c r="G268" s="48"/>
      <c r="H268" s="48"/>
      <c r="I268" s="48"/>
      <c r="J268" s="48"/>
      <c r="K268" s="49"/>
      <c r="L268" s="48"/>
    </row>
    <row r="269" spans="1:12" ht="15" x14ac:dyDescent="0.25">
      <c r="A269" s="25"/>
      <c r="B269" s="16"/>
      <c r="C269" s="11"/>
      <c r="D269" s="6"/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5"/>
      <c r="B270" s="16"/>
      <c r="C270" s="11"/>
      <c r="D270" s="7" t="s">
        <v>22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23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24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6"/>
      <c r="B275" s="18"/>
      <c r="C275" s="8"/>
      <c r="D275" s="19" t="s">
        <v>39</v>
      </c>
      <c r="E275" s="9"/>
      <c r="F275" s="21">
        <f>SUM(F268:F274)</f>
        <v>0</v>
      </c>
      <c r="G275" s="21">
        <f t="shared" ref="G275" si="140">SUM(G268:G274)</f>
        <v>0</v>
      </c>
      <c r="H275" s="21">
        <f t="shared" ref="H275" si="141">SUM(H268:H274)</f>
        <v>0</v>
      </c>
      <c r="I275" s="21">
        <f t="shared" ref="I275" si="142">SUM(I268:I274)</f>
        <v>0</v>
      </c>
      <c r="J275" s="21">
        <f t="shared" ref="J275" si="143">SUM(J268:J274)</f>
        <v>0</v>
      </c>
      <c r="K275" s="27"/>
      <c r="L275" s="21">
        <f>SUM(L268:L274)</f>
        <v>0</v>
      </c>
    </row>
    <row r="276" spans="1:12" ht="15" x14ac:dyDescent="0.25">
      <c r="A276" s="28">
        <f>A268</f>
        <v>1</v>
      </c>
      <c r="B276" s="14">
        <f>B268</f>
        <v>7</v>
      </c>
      <c r="C276" s="10" t="s">
        <v>25</v>
      </c>
      <c r="D276" s="12" t="s">
        <v>24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SUM(F276:F278)</f>
        <v>0</v>
      </c>
      <c r="G279" s="21">
        <f t="shared" ref="G279" si="144">SUM(G276:G278)</f>
        <v>0</v>
      </c>
      <c r="H279" s="21">
        <f t="shared" ref="H279" si="145">SUM(H276:H278)</f>
        <v>0</v>
      </c>
      <c r="I279" s="21">
        <f t="shared" ref="I279" si="146">SUM(I276:I278)</f>
        <v>0</v>
      </c>
      <c r="J279" s="21">
        <f t="shared" ref="J279" si="147">SUM(J276:J278)</f>
        <v>0</v>
      </c>
      <c r="K279" s="27"/>
      <c r="L279" s="21">
        <f>SUM(L276:L278)</f>
        <v>0</v>
      </c>
    </row>
    <row r="280" spans="1:12" ht="15" x14ac:dyDescent="0.25">
      <c r="A280" s="28">
        <f>A268</f>
        <v>1</v>
      </c>
      <c r="B280" s="14">
        <f>B268</f>
        <v>7</v>
      </c>
      <c r="C280" s="10" t="s">
        <v>26</v>
      </c>
      <c r="D280" s="7" t="s">
        <v>27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7" t="s">
        <v>28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7" t="s">
        <v>31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7" t="s">
        <v>32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33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6"/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6"/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6"/>
      <c r="B289" s="18"/>
      <c r="C289" s="8"/>
      <c r="D289" s="19" t="s">
        <v>39</v>
      </c>
      <c r="E289" s="9"/>
      <c r="F289" s="21">
        <f>SUM(F280:F288)</f>
        <v>0</v>
      </c>
      <c r="G289" s="21">
        <f t="shared" ref="G289" si="148">SUM(G280:G288)</f>
        <v>0</v>
      </c>
      <c r="H289" s="21">
        <f t="shared" ref="H289" si="149">SUM(H280:H288)</f>
        <v>0</v>
      </c>
      <c r="I289" s="21">
        <f t="shared" ref="I289" si="150">SUM(I280:I288)</f>
        <v>0</v>
      </c>
      <c r="J289" s="21">
        <f t="shared" ref="J289" si="151">SUM(J280:J288)</f>
        <v>0</v>
      </c>
      <c r="K289" s="27"/>
      <c r="L289" s="21">
        <f>SUM(L280:L288)</f>
        <v>0</v>
      </c>
    </row>
    <row r="290" spans="1:12" ht="15" x14ac:dyDescent="0.25">
      <c r="A290" s="28">
        <f>A268</f>
        <v>1</v>
      </c>
      <c r="B290" s="14">
        <f>B268</f>
        <v>7</v>
      </c>
      <c r="C290" s="10" t="s">
        <v>34</v>
      </c>
      <c r="D290" s="12" t="s">
        <v>35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12" t="s">
        <v>31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6"/>
      <c r="B294" s="18"/>
      <c r="C294" s="8"/>
      <c r="D294" s="19" t="s">
        <v>39</v>
      </c>
      <c r="E294" s="9"/>
      <c r="F294" s="21">
        <f>SUM(F290:F293)</f>
        <v>0</v>
      </c>
      <c r="G294" s="21">
        <f t="shared" ref="G294" si="152">SUM(G290:G293)</f>
        <v>0</v>
      </c>
      <c r="H294" s="21">
        <f t="shared" ref="H294" si="153">SUM(H290:H293)</f>
        <v>0</v>
      </c>
      <c r="I294" s="21">
        <f t="shared" ref="I294" si="154">SUM(I290:I293)</f>
        <v>0</v>
      </c>
      <c r="J294" s="21">
        <f t="shared" ref="J294" si="155">SUM(J290:J293)</f>
        <v>0</v>
      </c>
      <c r="K294" s="27"/>
      <c r="L294" s="21">
        <f>SUM(L290:L293)</f>
        <v>0</v>
      </c>
    </row>
    <row r="295" spans="1:12" ht="15" x14ac:dyDescent="0.25">
      <c r="A295" s="28">
        <f>A268</f>
        <v>1</v>
      </c>
      <c r="B295" s="14">
        <f>B268</f>
        <v>7</v>
      </c>
      <c r="C295" s="10" t="s">
        <v>36</v>
      </c>
      <c r="D295" s="7" t="s">
        <v>21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7" t="s">
        <v>30</v>
      </c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7" t="s">
        <v>31</v>
      </c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7" t="s">
        <v>23</v>
      </c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6"/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5"/>
      <c r="B300" s="16"/>
      <c r="C300" s="11"/>
      <c r="D300" s="6"/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6"/>
      <c r="B301" s="18"/>
      <c r="C301" s="8"/>
      <c r="D301" s="19" t="s">
        <v>39</v>
      </c>
      <c r="E301" s="9"/>
      <c r="F301" s="21">
        <f>SUM(F295:F300)</f>
        <v>0</v>
      </c>
      <c r="G301" s="21">
        <f>SUM(G295:G300)</f>
        <v>0</v>
      </c>
      <c r="H301" s="21">
        <f>SUM(H295:H300)</f>
        <v>0</v>
      </c>
      <c r="I301" s="21">
        <f>SUM(I295:I300)</f>
        <v>0</v>
      </c>
      <c r="J301" s="21">
        <f>SUM(J295:J300)</f>
        <v>0</v>
      </c>
      <c r="K301" s="27"/>
      <c r="L301" s="21">
        <f>SUM(L295:L300)</f>
        <v>0</v>
      </c>
    </row>
    <row r="302" spans="1:12" ht="15" x14ac:dyDescent="0.25">
      <c r="A302" s="28">
        <f>A268</f>
        <v>1</v>
      </c>
      <c r="B302" s="14">
        <f>B268</f>
        <v>7</v>
      </c>
      <c r="C302" s="10" t="s">
        <v>37</v>
      </c>
      <c r="D302" s="12" t="s">
        <v>38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12" t="s">
        <v>35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12" t="s">
        <v>31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12" t="s">
        <v>24</v>
      </c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5"/>
      <c r="B307" s="16"/>
      <c r="C307" s="11"/>
      <c r="D307" s="6"/>
      <c r="E307" s="50"/>
      <c r="F307" s="51"/>
      <c r="G307" s="51"/>
      <c r="H307" s="51"/>
      <c r="I307" s="51"/>
      <c r="J307" s="51"/>
      <c r="K307" s="52"/>
      <c r="L307" s="51"/>
    </row>
    <row r="308" spans="1:12" ht="15" x14ac:dyDescent="0.25">
      <c r="A308" s="26"/>
      <c r="B308" s="18"/>
      <c r="C308" s="8"/>
      <c r="D308" s="20" t="s">
        <v>39</v>
      </c>
      <c r="E308" s="9"/>
      <c r="F308" s="21">
        <f>SUM(F302:F307)</f>
        <v>0</v>
      </c>
      <c r="G308" s="21">
        <f t="shared" ref="G308" si="156">SUM(G302:G307)</f>
        <v>0</v>
      </c>
      <c r="H308" s="21">
        <f t="shared" ref="H308" si="157">SUM(H302:H307)</f>
        <v>0</v>
      </c>
      <c r="I308" s="21">
        <f t="shared" ref="I308" si="158">SUM(I302:I307)</f>
        <v>0</v>
      </c>
      <c r="J308" s="21">
        <f t="shared" ref="J308" si="159">SUM(J302:J307)</f>
        <v>0</v>
      </c>
      <c r="K308" s="27"/>
      <c r="L308" s="21">
        <f>SUM(L302:L307)</f>
        <v>0</v>
      </c>
    </row>
    <row r="309" spans="1:12" ht="15.75" customHeight="1" thickBot="1" x14ac:dyDescent="0.25">
      <c r="A309" s="31">
        <f>A268</f>
        <v>1</v>
      </c>
      <c r="B309" s="32">
        <f>B268</f>
        <v>7</v>
      </c>
      <c r="C309" s="61" t="s">
        <v>4</v>
      </c>
      <c r="D309" s="62"/>
      <c r="E309" s="33"/>
      <c r="F309" s="34">
        <f>F275+F279+F289+F294+F301+F308</f>
        <v>0</v>
      </c>
      <c r="G309" s="34">
        <f>G275+G279+G289+G294+G301+G308</f>
        <v>0</v>
      </c>
      <c r="H309" s="34">
        <f>H275+H279+H289+H294+H301+H308</f>
        <v>0</v>
      </c>
      <c r="I309" s="34">
        <f>I275+I279+I289+I294+I301+I308</f>
        <v>0</v>
      </c>
      <c r="J309" s="34">
        <f>J275+J279+J289+J294+J301+J308</f>
        <v>0</v>
      </c>
      <c r="K309" s="35"/>
      <c r="L309" s="34">
        <f>L275+L279+L289+L294+L301+L308</f>
        <v>0</v>
      </c>
    </row>
    <row r="310" spans="1:12" ht="15" x14ac:dyDescent="0.25">
      <c r="A310" s="22">
        <v>2</v>
      </c>
      <c r="B310" s="23">
        <v>1</v>
      </c>
      <c r="C310" s="24" t="s">
        <v>20</v>
      </c>
      <c r="D310" s="5" t="s">
        <v>21</v>
      </c>
      <c r="E310" s="47" t="s">
        <v>174</v>
      </c>
      <c r="F310" s="48">
        <v>160</v>
      </c>
      <c r="G310" s="48">
        <v>18.100000000000001</v>
      </c>
      <c r="H310" s="48">
        <v>28.1</v>
      </c>
      <c r="I310" s="48">
        <v>4.8</v>
      </c>
      <c r="J310" s="48">
        <v>342</v>
      </c>
      <c r="K310" s="49" t="s">
        <v>50</v>
      </c>
      <c r="L310" s="48">
        <v>39.58</v>
      </c>
    </row>
    <row r="311" spans="1:12" ht="15" x14ac:dyDescent="0.25">
      <c r="A311" s="25"/>
      <c r="B311" s="16"/>
      <c r="C311" s="11"/>
      <c r="D311" s="6" t="s">
        <v>27</v>
      </c>
      <c r="E311" s="50" t="s">
        <v>201</v>
      </c>
      <c r="F311" s="51">
        <v>25</v>
      </c>
      <c r="G311" s="51">
        <v>0.62</v>
      </c>
      <c r="H311" s="51">
        <v>1</v>
      </c>
      <c r="I311" s="51">
        <v>17</v>
      </c>
      <c r="J311" s="51">
        <v>17</v>
      </c>
      <c r="K311" s="52" t="s">
        <v>54</v>
      </c>
      <c r="L311" s="51">
        <v>8.17</v>
      </c>
    </row>
    <row r="312" spans="1:12" ht="15" x14ac:dyDescent="0.25">
      <c r="A312" s="25"/>
      <c r="B312" s="16"/>
      <c r="C312" s="11"/>
      <c r="D312" s="7" t="s">
        <v>22</v>
      </c>
      <c r="E312" s="50" t="s">
        <v>95</v>
      </c>
      <c r="F312" s="51">
        <v>180</v>
      </c>
      <c r="G312" s="51">
        <v>2.9</v>
      </c>
      <c r="H312" s="51">
        <v>2</v>
      </c>
      <c r="I312" s="51">
        <v>10.9</v>
      </c>
      <c r="J312" s="51">
        <v>73</v>
      </c>
      <c r="K312" s="52" t="s">
        <v>96</v>
      </c>
      <c r="L312" s="51">
        <v>11.38</v>
      </c>
    </row>
    <row r="313" spans="1:12" ht="15" x14ac:dyDescent="0.25">
      <c r="A313" s="25"/>
      <c r="B313" s="16"/>
      <c r="C313" s="11"/>
      <c r="D313" s="7" t="s">
        <v>23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24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6" t="s">
        <v>32</v>
      </c>
      <c r="E315" s="50" t="s">
        <v>53</v>
      </c>
      <c r="F315" s="51">
        <v>30</v>
      </c>
      <c r="G315" s="51">
        <v>5.3</v>
      </c>
      <c r="H315" s="51">
        <v>0.6</v>
      </c>
      <c r="I315" s="51">
        <v>34.4</v>
      </c>
      <c r="J315" s="51">
        <v>144.1</v>
      </c>
      <c r="K315" s="52" t="s">
        <v>54</v>
      </c>
      <c r="L315" s="51">
        <v>2.2000000000000002</v>
      </c>
    </row>
    <row r="316" spans="1:12" ht="15" x14ac:dyDescent="0.25">
      <c r="A316" s="25"/>
      <c r="B316" s="16"/>
      <c r="C316" s="11"/>
      <c r="D316" s="6" t="s">
        <v>33</v>
      </c>
      <c r="E316" s="50" t="s">
        <v>55</v>
      </c>
      <c r="F316" s="51">
        <v>20</v>
      </c>
      <c r="G316" s="51">
        <v>4.5999999999999996</v>
      </c>
      <c r="H316" s="51">
        <v>0.8</v>
      </c>
      <c r="I316" s="51">
        <v>27.7</v>
      </c>
      <c r="J316" s="51">
        <v>126.9</v>
      </c>
      <c r="K316" s="52" t="s">
        <v>54</v>
      </c>
      <c r="L316" s="51">
        <v>1.46</v>
      </c>
    </row>
    <row r="317" spans="1:12" ht="15" x14ac:dyDescent="0.25">
      <c r="A317" s="26"/>
      <c r="B317" s="18"/>
      <c r="C317" s="8"/>
      <c r="D317" s="19" t="s">
        <v>39</v>
      </c>
      <c r="E317" s="9"/>
      <c r="F317" s="21">
        <f>SUM(F310:F316)</f>
        <v>415</v>
      </c>
      <c r="G317" s="21">
        <f t="shared" ref="G317" si="160">SUM(G310:G316)</f>
        <v>31.520000000000003</v>
      </c>
      <c r="H317" s="21">
        <f t="shared" ref="H317" si="161">SUM(H310:H316)</f>
        <v>32.5</v>
      </c>
      <c r="I317" s="21">
        <f t="shared" ref="I317" si="162">SUM(I310:I316)</f>
        <v>94.8</v>
      </c>
      <c r="J317" s="21">
        <f t="shared" ref="J317" si="163">SUM(J310:J316)</f>
        <v>703</v>
      </c>
      <c r="K317" s="27"/>
      <c r="L317" s="21">
        <f>SUM(L310:L316)</f>
        <v>62.790000000000006</v>
      </c>
    </row>
    <row r="318" spans="1:12" ht="15" x14ac:dyDescent="0.25">
      <c r="A318" s="28">
        <f>A310</f>
        <v>2</v>
      </c>
      <c r="B318" s="14">
        <f>B310</f>
        <v>1</v>
      </c>
      <c r="C318" s="10" t="s">
        <v>25</v>
      </c>
      <c r="D318" s="12" t="s">
        <v>24</v>
      </c>
      <c r="E318" s="50" t="s">
        <v>56</v>
      </c>
      <c r="F318" s="51">
        <v>200</v>
      </c>
      <c r="G318" s="51">
        <v>0.8</v>
      </c>
      <c r="H318" s="51">
        <v>0.8</v>
      </c>
      <c r="I318" s="51">
        <v>19.600000000000001</v>
      </c>
      <c r="J318" s="51">
        <v>94</v>
      </c>
      <c r="K318" s="52" t="s">
        <v>54</v>
      </c>
      <c r="L318" s="51">
        <v>27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SUM(F318:F320)</f>
        <v>200</v>
      </c>
      <c r="G321" s="21">
        <f t="shared" ref="G321" si="164">SUM(G318:G320)</f>
        <v>0.8</v>
      </c>
      <c r="H321" s="21">
        <f t="shared" ref="H321" si="165">SUM(H318:H320)</f>
        <v>0.8</v>
      </c>
      <c r="I321" s="21">
        <f t="shared" ref="I321" si="166">SUM(I318:I320)</f>
        <v>19.600000000000001</v>
      </c>
      <c r="J321" s="21">
        <f t="shared" ref="J321" si="167">SUM(J318:J320)</f>
        <v>94</v>
      </c>
      <c r="K321" s="27"/>
      <c r="L321" s="21">
        <f>SUM(L318:L320)</f>
        <v>27</v>
      </c>
    </row>
    <row r="322" spans="1:12" ht="15" x14ac:dyDescent="0.25">
      <c r="A322" s="28">
        <f>A310</f>
        <v>2</v>
      </c>
      <c r="B322" s="14">
        <f>B310</f>
        <v>1</v>
      </c>
      <c r="C322" s="10" t="s">
        <v>26</v>
      </c>
      <c r="D322" s="7" t="s">
        <v>27</v>
      </c>
      <c r="E322" s="50" t="s">
        <v>178</v>
      </c>
      <c r="F322" s="51">
        <v>60</v>
      </c>
      <c r="G322" s="51">
        <v>0.7</v>
      </c>
      <c r="H322" s="51">
        <v>0.12</v>
      </c>
      <c r="I322" s="51">
        <v>2.2999999999999998</v>
      </c>
      <c r="J322" s="51">
        <v>14.4</v>
      </c>
      <c r="K322" s="52" t="s">
        <v>57</v>
      </c>
      <c r="L322" s="51">
        <v>15.3</v>
      </c>
    </row>
    <row r="323" spans="1:12" ht="15" x14ac:dyDescent="0.25">
      <c r="A323" s="25"/>
      <c r="B323" s="16"/>
      <c r="C323" s="11"/>
      <c r="D323" s="7" t="s">
        <v>28</v>
      </c>
      <c r="E323" s="50" t="s">
        <v>145</v>
      </c>
      <c r="F323" s="51">
        <v>210</v>
      </c>
      <c r="G323" s="51">
        <v>1.7</v>
      </c>
      <c r="H323" s="51">
        <v>5.5</v>
      </c>
      <c r="I323" s="51">
        <v>10</v>
      </c>
      <c r="J323" s="51">
        <v>92</v>
      </c>
      <c r="K323" s="52" t="s">
        <v>146</v>
      </c>
      <c r="L323" s="51">
        <v>8.4499999999999993</v>
      </c>
    </row>
    <row r="324" spans="1:12" ht="15" x14ac:dyDescent="0.25">
      <c r="A324" s="25"/>
      <c r="B324" s="16"/>
      <c r="C324" s="11"/>
      <c r="D324" s="7" t="s">
        <v>29</v>
      </c>
      <c r="E324" s="50" t="s">
        <v>215</v>
      </c>
      <c r="F324" s="51">
        <v>95</v>
      </c>
      <c r="G324" s="51">
        <v>16</v>
      </c>
      <c r="H324" s="51">
        <v>19.8</v>
      </c>
      <c r="I324" s="51">
        <v>12.9</v>
      </c>
      <c r="J324" s="51">
        <v>275</v>
      </c>
      <c r="K324" s="52" t="s">
        <v>82</v>
      </c>
      <c r="L324" s="51">
        <v>68.400000000000006</v>
      </c>
    </row>
    <row r="325" spans="1:12" ht="15" x14ac:dyDescent="0.25">
      <c r="A325" s="25"/>
      <c r="B325" s="16"/>
      <c r="C325" s="11"/>
      <c r="D325" s="7" t="s">
        <v>30</v>
      </c>
      <c r="E325" s="50" t="s">
        <v>88</v>
      </c>
      <c r="F325" s="51">
        <v>150</v>
      </c>
      <c r="G325" s="51">
        <v>8.6</v>
      </c>
      <c r="H325" s="51">
        <v>7.8</v>
      </c>
      <c r="I325" s="51">
        <v>37.1</v>
      </c>
      <c r="J325" s="51">
        <v>253</v>
      </c>
      <c r="K325" s="52" t="s">
        <v>89</v>
      </c>
      <c r="L325" s="51">
        <v>10.210000000000001</v>
      </c>
    </row>
    <row r="326" spans="1:12" ht="15" x14ac:dyDescent="0.25">
      <c r="A326" s="25"/>
      <c r="B326" s="16"/>
      <c r="C326" s="11"/>
      <c r="D326" s="7" t="s">
        <v>31</v>
      </c>
      <c r="E326" s="50" t="s">
        <v>62</v>
      </c>
      <c r="F326" s="51">
        <v>180</v>
      </c>
      <c r="G326" s="51">
        <v>0.4</v>
      </c>
      <c r="H326" s="51">
        <v>0.2</v>
      </c>
      <c r="I326" s="51">
        <v>12.7</v>
      </c>
      <c r="J326" s="51">
        <v>54</v>
      </c>
      <c r="K326" s="52" t="s">
        <v>63</v>
      </c>
      <c r="L326" s="51">
        <v>18.36</v>
      </c>
    </row>
    <row r="327" spans="1:12" ht="15" x14ac:dyDescent="0.25">
      <c r="A327" s="25"/>
      <c r="B327" s="16"/>
      <c r="C327" s="11"/>
      <c r="D327" s="7" t="s">
        <v>32</v>
      </c>
      <c r="E327" s="50" t="s">
        <v>53</v>
      </c>
      <c r="F327" s="51">
        <v>45</v>
      </c>
      <c r="G327" s="51">
        <v>3.2</v>
      </c>
      <c r="H327" s="51">
        <v>0.3</v>
      </c>
      <c r="I327" s="51">
        <v>23.6</v>
      </c>
      <c r="J327" s="51">
        <v>107.2</v>
      </c>
      <c r="K327" s="52" t="s">
        <v>54</v>
      </c>
      <c r="L327" s="51">
        <v>3.8</v>
      </c>
    </row>
    <row r="328" spans="1:12" ht="15" x14ac:dyDescent="0.25">
      <c r="A328" s="25"/>
      <c r="B328" s="16"/>
      <c r="C328" s="11"/>
      <c r="D328" s="7" t="s">
        <v>33</v>
      </c>
      <c r="E328" s="50" t="s">
        <v>55</v>
      </c>
      <c r="F328" s="51">
        <v>30</v>
      </c>
      <c r="G328" s="51">
        <v>2</v>
      </c>
      <c r="H328" s="51">
        <v>0.4</v>
      </c>
      <c r="I328" s="51">
        <v>11.9</v>
      </c>
      <c r="J328" s="51">
        <v>58.7</v>
      </c>
      <c r="K328" s="52" t="s">
        <v>54</v>
      </c>
      <c r="L328" s="51">
        <v>2.52</v>
      </c>
    </row>
    <row r="329" spans="1:12" ht="15" x14ac:dyDescent="0.25">
      <c r="A329" s="25"/>
      <c r="B329" s="16"/>
      <c r="C329" s="11"/>
      <c r="D329" s="6"/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6"/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6"/>
      <c r="B331" s="18"/>
      <c r="C331" s="8"/>
      <c r="D331" s="19" t="s">
        <v>39</v>
      </c>
      <c r="E331" s="9"/>
      <c r="F331" s="21">
        <f>SUM(F322:F330)</f>
        <v>770</v>
      </c>
      <c r="G331" s="21">
        <f t="shared" ref="G331" si="168">SUM(G322:G330)</f>
        <v>32.599999999999994</v>
      </c>
      <c r="H331" s="21">
        <f t="shared" ref="H331" si="169">SUM(H322:H330)</f>
        <v>34.119999999999997</v>
      </c>
      <c r="I331" s="21">
        <f t="shared" ref="I331" si="170">SUM(I322:I330)</f>
        <v>110.5</v>
      </c>
      <c r="J331" s="21">
        <f t="shared" ref="J331" si="171">SUM(J322:J330)</f>
        <v>854.30000000000007</v>
      </c>
      <c r="K331" s="27"/>
      <c r="L331" s="21">
        <f>SUM(L322:L330)</f>
        <v>127.04</v>
      </c>
    </row>
    <row r="332" spans="1:12" ht="15" x14ac:dyDescent="0.25">
      <c r="A332" s="28">
        <f>A310</f>
        <v>2</v>
      </c>
      <c r="B332" s="14">
        <f>B310</f>
        <v>1</v>
      </c>
      <c r="C332" s="10" t="s">
        <v>34</v>
      </c>
      <c r="D332" s="12" t="s">
        <v>35</v>
      </c>
      <c r="E332" s="50" t="s">
        <v>190</v>
      </c>
      <c r="F332" s="51">
        <v>100</v>
      </c>
      <c r="G332" s="51">
        <v>6.4</v>
      </c>
      <c r="H332" s="51">
        <v>14.2</v>
      </c>
      <c r="I332" s="51">
        <v>68.5</v>
      </c>
      <c r="J332" s="51">
        <v>281</v>
      </c>
      <c r="K332" s="52" t="s">
        <v>191</v>
      </c>
      <c r="L332" s="51">
        <v>16.05</v>
      </c>
    </row>
    <row r="333" spans="1:12" ht="15" x14ac:dyDescent="0.25">
      <c r="A333" s="25"/>
      <c r="B333" s="16"/>
      <c r="C333" s="11"/>
      <c r="D333" s="12" t="s">
        <v>31</v>
      </c>
      <c r="E333" s="50" t="s">
        <v>104</v>
      </c>
      <c r="F333" s="51">
        <v>200</v>
      </c>
      <c r="G333" s="51">
        <v>5.8</v>
      </c>
      <c r="H333" s="51">
        <v>5</v>
      </c>
      <c r="I333" s="51">
        <v>9.6</v>
      </c>
      <c r="J333" s="51">
        <v>106</v>
      </c>
      <c r="K333" s="52" t="s">
        <v>105</v>
      </c>
      <c r="L333" s="51">
        <v>22.27</v>
      </c>
    </row>
    <row r="334" spans="1:12" ht="15" x14ac:dyDescent="0.25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6"/>
      <c r="B336" s="18"/>
      <c r="C336" s="8"/>
      <c r="D336" s="19" t="s">
        <v>39</v>
      </c>
      <c r="E336" s="9"/>
      <c r="F336" s="21">
        <f>SUM(F332:F335)</f>
        <v>300</v>
      </c>
      <c r="G336" s="21">
        <f t="shared" ref="G336" si="172">SUM(G332:G335)</f>
        <v>12.2</v>
      </c>
      <c r="H336" s="21">
        <f t="shared" ref="H336" si="173">SUM(H332:H335)</f>
        <v>19.2</v>
      </c>
      <c r="I336" s="21">
        <f t="shared" ref="I336" si="174">SUM(I332:I335)</f>
        <v>78.099999999999994</v>
      </c>
      <c r="J336" s="21">
        <f t="shared" ref="J336" si="175">SUM(J332:J335)</f>
        <v>387</v>
      </c>
      <c r="K336" s="27"/>
      <c r="L336" s="21">
        <f>SUM(L332:L335)</f>
        <v>38.32</v>
      </c>
    </row>
    <row r="337" spans="1:12" ht="15" x14ac:dyDescent="0.25">
      <c r="A337" s="28">
        <f>A310</f>
        <v>2</v>
      </c>
      <c r="B337" s="14">
        <f>B310</f>
        <v>1</v>
      </c>
      <c r="C337" s="10" t="s">
        <v>36</v>
      </c>
      <c r="D337" s="7" t="s">
        <v>21</v>
      </c>
      <c r="E337" s="50" t="s">
        <v>194</v>
      </c>
      <c r="F337" s="51">
        <v>170</v>
      </c>
      <c r="G337" s="51">
        <v>23.7</v>
      </c>
      <c r="H337" s="51">
        <v>22.8</v>
      </c>
      <c r="I337" s="51">
        <v>26.2</v>
      </c>
      <c r="J337" s="51">
        <v>477</v>
      </c>
      <c r="K337" s="52" t="s">
        <v>147</v>
      </c>
      <c r="L337" s="51">
        <v>103.47</v>
      </c>
    </row>
    <row r="338" spans="1:12" ht="15" x14ac:dyDescent="0.25">
      <c r="A338" s="25"/>
      <c r="B338" s="16"/>
      <c r="C338" s="11"/>
      <c r="D338" s="7" t="s">
        <v>30</v>
      </c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7" t="s">
        <v>31</v>
      </c>
      <c r="E339" s="50" t="s">
        <v>76</v>
      </c>
      <c r="F339" s="51">
        <v>180</v>
      </c>
      <c r="G339" s="51">
        <v>1.3</v>
      </c>
      <c r="H339" s="51">
        <v>1.2</v>
      </c>
      <c r="I339" s="51">
        <v>14.3</v>
      </c>
      <c r="J339" s="51">
        <v>73</v>
      </c>
      <c r="K339" s="52" t="s">
        <v>77</v>
      </c>
      <c r="L339" s="51">
        <v>6.23</v>
      </c>
    </row>
    <row r="340" spans="1:12" ht="15" x14ac:dyDescent="0.25">
      <c r="A340" s="25"/>
      <c r="B340" s="16"/>
      <c r="C340" s="11"/>
      <c r="D340" s="7" t="s">
        <v>23</v>
      </c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25"/>
      <c r="B341" s="16"/>
      <c r="C341" s="11"/>
      <c r="D341" s="7" t="s">
        <v>27</v>
      </c>
      <c r="E341" s="50" t="s">
        <v>216</v>
      </c>
      <c r="F341" s="51">
        <v>100</v>
      </c>
      <c r="G341" s="51">
        <v>0.7</v>
      </c>
      <c r="H341" s="51">
        <v>10.1</v>
      </c>
      <c r="I341" s="51">
        <v>2</v>
      </c>
      <c r="J341" s="51">
        <v>102</v>
      </c>
      <c r="K341" s="52" t="s">
        <v>217</v>
      </c>
      <c r="L341" s="51">
        <v>14.32</v>
      </c>
    </row>
    <row r="342" spans="1:12" ht="15" x14ac:dyDescent="0.25">
      <c r="A342" s="25"/>
      <c r="B342" s="16"/>
      <c r="C342" s="11"/>
      <c r="D342" s="6" t="s">
        <v>32</v>
      </c>
      <c r="E342" s="50" t="s">
        <v>53</v>
      </c>
      <c r="F342" s="51">
        <v>30</v>
      </c>
      <c r="G342" s="51">
        <v>5.3</v>
      </c>
      <c r="H342" s="51">
        <v>0.6</v>
      </c>
      <c r="I342" s="51">
        <v>34.4</v>
      </c>
      <c r="J342" s="51">
        <v>144.1</v>
      </c>
      <c r="K342" s="52" t="s">
        <v>54</v>
      </c>
      <c r="L342" s="51">
        <v>5.92</v>
      </c>
    </row>
    <row r="343" spans="1:12" ht="15" x14ac:dyDescent="0.25">
      <c r="A343" s="25"/>
      <c r="B343" s="16"/>
      <c r="C343" s="11"/>
      <c r="D343" s="6" t="s">
        <v>33</v>
      </c>
      <c r="E343" s="50" t="s">
        <v>55</v>
      </c>
      <c r="F343" s="51">
        <v>20</v>
      </c>
      <c r="G343" s="51">
        <v>4.5999999999999996</v>
      </c>
      <c r="H343" s="51">
        <v>0.8</v>
      </c>
      <c r="I343" s="51">
        <v>27.7</v>
      </c>
      <c r="J343" s="51">
        <v>126.9</v>
      </c>
      <c r="K343" s="52" t="s">
        <v>54</v>
      </c>
      <c r="L343" s="51">
        <v>5.88</v>
      </c>
    </row>
    <row r="344" spans="1:12" ht="15" x14ac:dyDescent="0.25">
      <c r="A344" s="26"/>
      <c r="B344" s="18"/>
      <c r="C344" s="8"/>
      <c r="D344" s="19" t="s">
        <v>39</v>
      </c>
      <c r="E344" s="9"/>
      <c r="F344" s="21">
        <f>SUM(F337:F343)</f>
        <v>500</v>
      </c>
      <c r="G344" s="21">
        <f t="shared" ref="G344" si="176">SUM(G337:G343)</f>
        <v>35.6</v>
      </c>
      <c r="H344" s="21">
        <f t="shared" ref="H344" si="177">SUM(H337:H343)</f>
        <v>35.5</v>
      </c>
      <c r="I344" s="21">
        <f t="shared" ref="I344" si="178">SUM(I337:I343)</f>
        <v>104.60000000000001</v>
      </c>
      <c r="J344" s="21">
        <f t="shared" ref="J344" si="179">SUM(J337:J343)</f>
        <v>923</v>
      </c>
      <c r="K344" s="27"/>
      <c r="L344" s="21">
        <f>SUM(L337:L343)</f>
        <v>135.82</v>
      </c>
    </row>
    <row r="345" spans="1:12" ht="15" x14ac:dyDescent="0.25">
      <c r="A345" s="28">
        <f>A310</f>
        <v>2</v>
      </c>
      <c r="B345" s="14">
        <f>B310</f>
        <v>1</v>
      </c>
      <c r="C345" s="10" t="s">
        <v>37</v>
      </c>
      <c r="D345" s="12" t="s">
        <v>38</v>
      </c>
      <c r="E345" s="50" t="s">
        <v>72</v>
      </c>
      <c r="F345" s="51">
        <v>180</v>
      </c>
      <c r="G345" s="51">
        <v>5.2</v>
      </c>
      <c r="H345" s="51">
        <v>4.5</v>
      </c>
      <c r="I345" s="51">
        <v>7.2</v>
      </c>
      <c r="J345" s="51">
        <v>90</v>
      </c>
      <c r="K345" s="52" t="s">
        <v>54</v>
      </c>
      <c r="L345" s="51">
        <v>21.74</v>
      </c>
    </row>
    <row r="346" spans="1:12" ht="15" x14ac:dyDescent="0.25">
      <c r="A346" s="25"/>
      <c r="B346" s="16"/>
      <c r="C346" s="11"/>
      <c r="D346" s="12" t="s">
        <v>35</v>
      </c>
      <c r="E346" s="50" t="s">
        <v>93</v>
      </c>
      <c r="F346" s="51">
        <v>20</v>
      </c>
      <c r="G346" s="51">
        <v>1.5</v>
      </c>
      <c r="H346" s="51">
        <v>0.57999999999999996</v>
      </c>
      <c r="I346" s="51">
        <v>10.3</v>
      </c>
      <c r="J346" s="51">
        <v>52.4</v>
      </c>
      <c r="K346" s="52" t="s">
        <v>54</v>
      </c>
      <c r="L346" s="51">
        <v>2.2000000000000002</v>
      </c>
    </row>
    <row r="347" spans="1:12" ht="15" x14ac:dyDescent="0.25">
      <c r="A347" s="25"/>
      <c r="B347" s="16"/>
      <c r="C347" s="11"/>
      <c r="D347" s="12" t="s">
        <v>31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25"/>
      <c r="B348" s="16"/>
      <c r="C348" s="11"/>
      <c r="D348" s="12" t="s">
        <v>24</v>
      </c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25"/>
      <c r="B349" s="16"/>
      <c r="C349" s="11"/>
      <c r="D349" s="6"/>
      <c r="E349" s="50"/>
      <c r="F349" s="51"/>
      <c r="G349" s="51"/>
      <c r="H349" s="51"/>
      <c r="I349" s="51"/>
      <c r="J349" s="51"/>
      <c r="K349" s="52"/>
      <c r="L349" s="51"/>
    </row>
    <row r="350" spans="1:12" ht="15" x14ac:dyDescent="0.25">
      <c r="A350" s="25"/>
      <c r="B350" s="16"/>
      <c r="C350" s="11"/>
      <c r="D350" s="6"/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26"/>
      <c r="B351" s="18"/>
      <c r="C351" s="8"/>
      <c r="D351" s="20" t="s">
        <v>39</v>
      </c>
      <c r="E351" s="9"/>
      <c r="F351" s="21">
        <f>SUM(F345:F350)</f>
        <v>200</v>
      </c>
      <c r="G351" s="21">
        <f t="shared" ref="G351" si="180">SUM(G345:G350)</f>
        <v>6.7</v>
      </c>
      <c r="H351" s="21">
        <f t="shared" ref="H351" si="181">SUM(H345:H350)</f>
        <v>5.08</v>
      </c>
      <c r="I351" s="21">
        <f t="shared" ref="I351" si="182">SUM(I345:I350)</f>
        <v>17.5</v>
      </c>
      <c r="J351" s="21">
        <f t="shared" ref="J351" si="183">SUM(J345:J350)</f>
        <v>142.4</v>
      </c>
      <c r="K351" s="27"/>
      <c r="L351" s="21">
        <f>SUM(L345:L350)</f>
        <v>23.939999999999998</v>
      </c>
    </row>
    <row r="352" spans="1:12" ht="15.75" customHeight="1" thickBot="1" x14ac:dyDescent="0.25">
      <c r="A352" s="31">
        <f>A310</f>
        <v>2</v>
      </c>
      <c r="B352" s="32">
        <f>B310</f>
        <v>1</v>
      </c>
      <c r="C352" s="61" t="s">
        <v>4</v>
      </c>
      <c r="D352" s="62"/>
      <c r="E352" s="33"/>
      <c r="F352" s="34">
        <f>F317+F321+F331+F336+F344+F351</f>
        <v>2385</v>
      </c>
      <c r="G352" s="34">
        <f t="shared" ref="G352" si="184">G317+G321+G331+G336+G344+G351</f>
        <v>119.42</v>
      </c>
      <c r="H352" s="34">
        <f t="shared" ref="H352" si="185">H317+H321+H331+H336+H344+H351</f>
        <v>127.19999999999999</v>
      </c>
      <c r="I352" s="34">
        <f t="shared" ref="I352" si="186">I317+I321+I331+I336+I344+I351</f>
        <v>425.1</v>
      </c>
      <c r="J352" s="34">
        <f t="shared" ref="J352" si="187">J317+J321+J331+J336+J344+J351</f>
        <v>3103.7000000000003</v>
      </c>
      <c r="K352" s="35"/>
      <c r="L352" s="34">
        <f t="shared" ref="L352" si="188">L317+L321+L331+L336+L344+L351</f>
        <v>414.91</v>
      </c>
    </row>
    <row r="353" spans="1:12" ht="15" x14ac:dyDescent="0.25">
      <c r="A353" s="15">
        <v>2</v>
      </c>
      <c r="B353" s="16">
        <v>2</v>
      </c>
      <c r="C353" s="24" t="s">
        <v>20</v>
      </c>
      <c r="D353" s="5" t="s">
        <v>21</v>
      </c>
      <c r="E353" s="47" t="s">
        <v>189</v>
      </c>
      <c r="F353" s="48">
        <v>155</v>
      </c>
      <c r="G353" s="48">
        <v>6.8</v>
      </c>
      <c r="H353" s="48">
        <v>10</v>
      </c>
      <c r="I353" s="48">
        <v>28.8</v>
      </c>
      <c r="J353" s="48">
        <v>232</v>
      </c>
      <c r="K353" s="49" t="s">
        <v>74</v>
      </c>
      <c r="L353" s="48">
        <v>16.53</v>
      </c>
    </row>
    <row r="354" spans="1:12" ht="15" x14ac:dyDescent="0.25">
      <c r="A354" s="15"/>
      <c r="B354" s="16"/>
      <c r="C354" s="11"/>
      <c r="D354" s="6"/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22</v>
      </c>
      <c r="E355" s="50" t="s">
        <v>51</v>
      </c>
      <c r="F355" s="51">
        <v>180</v>
      </c>
      <c r="G355" s="51">
        <v>3.6</v>
      </c>
      <c r="H355" s="51">
        <v>2.9</v>
      </c>
      <c r="I355" s="51">
        <v>25</v>
      </c>
      <c r="J355" s="51">
        <v>144</v>
      </c>
      <c r="K355" s="52" t="s">
        <v>52</v>
      </c>
      <c r="L355" s="51">
        <v>15.98</v>
      </c>
    </row>
    <row r="356" spans="1:12" ht="15" x14ac:dyDescent="0.25">
      <c r="A356" s="15"/>
      <c r="B356" s="16"/>
      <c r="C356" s="11"/>
      <c r="D356" s="7" t="s">
        <v>23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24</v>
      </c>
      <c r="E357" s="50" t="s">
        <v>116</v>
      </c>
      <c r="F357" s="51">
        <v>100</v>
      </c>
      <c r="G357" s="51"/>
      <c r="H357" s="51"/>
      <c r="I357" s="51"/>
      <c r="J357" s="51"/>
      <c r="K357" s="52" t="s">
        <v>54</v>
      </c>
      <c r="L357" s="51">
        <v>33.75</v>
      </c>
    </row>
    <row r="358" spans="1:12" ht="15" x14ac:dyDescent="0.25">
      <c r="A358" s="15"/>
      <c r="B358" s="16"/>
      <c r="C358" s="11"/>
      <c r="D358" s="6" t="s">
        <v>32</v>
      </c>
      <c r="E358" s="50" t="s">
        <v>53</v>
      </c>
      <c r="F358" s="51">
        <v>30</v>
      </c>
      <c r="G358" s="51">
        <v>2.2999999999999998</v>
      </c>
      <c r="H358" s="51">
        <v>0.2</v>
      </c>
      <c r="I358" s="51">
        <v>14.8</v>
      </c>
      <c r="J358" s="51">
        <v>70.3</v>
      </c>
      <c r="K358" s="52" t="s">
        <v>54</v>
      </c>
      <c r="L358" s="51">
        <v>3.38</v>
      </c>
    </row>
    <row r="359" spans="1:12" ht="15" x14ac:dyDescent="0.25">
      <c r="A359" s="15"/>
      <c r="B359" s="16"/>
      <c r="C359" s="11"/>
      <c r="D359" s="6" t="s">
        <v>33</v>
      </c>
      <c r="E359" s="50" t="s">
        <v>55</v>
      </c>
      <c r="F359" s="51">
        <v>20</v>
      </c>
      <c r="G359" s="51">
        <v>2</v>
      </c>
      <c r="H359" s="51">
        <v>0.4</v>
      </c>
      <c r="I359" s="51">
        <v>11.9</v>
      </c>
      <c r="J359" s="51">
        <v>58.7</v>
      </c>
      <c r="K359" s="52" t="s">
        <v>54</v>
      </c>
      <c r="L359" s="51">
        <v>1.68</v>
      </c>
    </row>
    <row r="360" spans="1:12" ht="15" x14ac:dyDescent="0.25">
      <c r="A360" s="17"/>
      <c r="B360" s="18"/>
      <c r="C360" s="8"/>
      <c r="D360" s="19" t="s">
        <v>39</v>
      </c>
      <c r="E360" s="9"/>
      <c r="F360" s="21">
        <f>SUM(F353:F359)</f>
        <v>485</v>
      </c>
      <c r="G360" s="21">
        <f t="shared" ref="G360" si="189">SUM(G353:G359)</f>
        <v>14.7</v>
      </c>
      <c r="H360" s="21">
        <f t="shared" ref="H360" si="190">SUM(H353:H359)</f>
        <v>13.5</v>
      </c>
      <c r="I360" s="21">
        <f t="shared" ref="I360" si="191">SUM(I353:I359)</f>
        <v>80.5</v>
      </c>
      <c r="J360" s="21">
        <f t="shared" ref="J360" si="192">SUM(J353:J359)</f>
        <v>505</v>
      </c>
      <c r="K360" s="27"/>
      <c r="L360" s="21">
        <f t="shared" ref="L360" si="193">SUM(L353:L359)</f>
        <v>71.320000000000007</v>
      </c>
    </row>
    <row r="361" spans="1:12" ht="15" x14ac:dyDescent="0.25">
      <c r="A361" s="14">
        <f>A353</f>
        <v>2</v>
      </c>
      <c r="B361" s="14">
        <f>B353</f>
        <v>2</v>
      </c>
      <c r="C361" s="10" t="s">
        <v>25</v>
      </c>
      <c r="D361" s="12" t="s">
        <v>24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 t="s">
        <v>31</v>
      </c>
      <c r="E362" s="50" t="s">
        <v>205</v>
      </c>
      <c r="F362" s="51">
        <v>200</v>
      </c>
      <c r="G362" s="51">
        <v>1</v>
      </c>
      <c r="H362" s="51">
        <v>0.2</v>
      </c>
      <c r="I362" s="51">
        <v>0.2</v>
      </c>
      <c r="J362" s="51">
        <v>92</v>
      </c>
      <c r="K362" s="52" t="s">
        <v>54</v>
      </c>
      <c r="L362" s="51">
        <v>29.84</v>
      </c>
    </row>
    <row r="363" spans="1:12" ht="15" x14ac:dyDescent="0.2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7"/>
      <c r="B364" s="18"/>
      <c r="C364" s="8"/>
      <c r="D364" s="19" t="s">
        <v>39</v>
      </c>
      <c r="E364" s="9"/>
      <c r="F364" s="21">
        <f>SUM(F361:F363)</f>
        <v>200</v>
      </c>
      <c r="G364" s="21">
        <f t="shared" ref="G364" si="194">SUM(G361:G363)</f>
        <v>1</v>
      </c>
      <c r="H364" s="21">
        <f t="shared" ref="H364" si="195">SUM(H361:H363)</f>
        <v>0.2</v>
      </c>
      <c r="I364" s="21">
        <f t="shared" ref="I364" si="196">SUM(I361:I363)</f>
        <v>0.2</v>
      </c>
      <c r="J364" s="21">
        <f t="shared" ref="J364" si="197">SUM(J361:J363)</f>
        <v>92</v>
      </c>
      <c r="K364" s="27"/>
      <c r="L364" s="21">
        <f>SUM(L361:L363)</f>
        <v>29.84</v>
      </c>
    </row>
    <row r="365" spans="1:12" ht="15" x14ac:dyDescent="0.25">
      <c r="A365" s="14">
        <f>A353</f>
        <v>2</v>
      </c>
      <c r="B365" s="14">
        <f>B353</f>
        <v>2</v>
      </c>
      <c r="C365" s="10" t="s">
        <v>26</v>
      </c>
      <c r="D365" s="7" t="s">
        <v>27</v>
      </c>
      <c r="E365" s="50" t="s">
        <v>181</v>
      </c>
      <c r="F365" s="51">
        <v>60</v>
      </c>
      <c r="G365" s="51">
        <v>0.5</v>
      </c>
      <c r="H365" s="51">
        <v>0.1</v>
      </c>
      <c r="I365" s="51">
        <v>1.5</v>
      </c>
      <c r="J365" s="51">
        <v>8.4</v>
      </c>
      <c r="K365" s="52" t="s">
        <v>57</v>
      </c>
      <c r="L365" s="51">
        <v>20.66</v>
      </c>
    </row>
    <row r="366" spans="1:12" ht="15" x14ac:dyDescent="0.25">
      <c r="A366" s="15"/>
      <c r="B366" s="16"/>
      <c r="C366" s="11"/>
      <c r="D366" s="7" t="s">
        <v>28</v>
      </c>
      <c r="E366" s="50" t="s">
        <v>175</v>
      </c>
      <c r="F366" s="51">
        <v>210</v>
      </c>
      <c r="G366" s="51">
        <v>1.9</v>
      </c>
      <c r="H366" s="51">
        <v>5.7</v>
      </c>
      <c r="I366" s="51">
        <v>10.6</v>
      </c>
      <c r="J366" s="51">
        <v>131</v>
      </c>
      <c r="K366" s="52" t="s">
        <v>118</v>
      </c>
      <c r="L366" s="51">
        <v>11.22</v>
      </c>
    </row>
    <row r="367" spans="1:12" ht="15" x14ac:dyDescent="0.25">
      <c r="A367" s="15"/>
      <c r="B367" s="16"/>
      <c r="C367" s="11"/>
      <c r="D367" s="7" t="s">
        <v>29</v>
      </c>
      <c r="E367" s="50" t="s">
        <v>199</v>
      </c>
      <c r="F367" s="51">
        <v>95</v>
      </c>
      <c r="G367" s="51">
        <v>11</v>
      </c>
      <c r="H367" s="51">
        <v>7.4</v>
      </c>
      <c r="I367" s="51">
        <v>5.6</v>
      </c>
      <c r="J367" s="51">
        <v>253</v>
      </c>
      <c r="K367" s="52" t="s">
        <v>101</v>
      </c>
      <c r="L367" s="51">
        <v>54.06</v>
      </c>
    </row>
    <row r="368" spans="1:12" ht="15" x14ac:dyDescent="0.25">
      <c r="A368" s="15"/>
      <c r="B368" s="16"/>
      <c r="C368" s="11"/>
      <c r="D368" s="7" t="s">
        <v>30</v>
      </c>
      <c r="E368" s="50" t="s">
        <v>99</v>
      </c>
      <c r="F368" s="51">
        <v>150</v>
      </c>
      <c r="G368" s="51">
        <v>3.2</v>
      </c>
      <c r="H368" s="51">
        <v>6.6</v>
      </c>
      <c r="I368" s="51">
        <v>16.399999999999999</v>
      </c>
      <c r="J368" s="51">
        <v>178</v>
      </c>
      <c r="K368" s="52" t="s">
        <v>100</v>
      </c>
      <c r="L368" s="51">
        <v>18.73</v>
      </c>
    </row>
    <row r="369" spans="1:12" ht="15" x14ac:dyDescent="0.25">
      <c r="A369" s="15"/>
      <c r="B369" s="16"/>
      <c r="C369" s="11"/>
      <c r="D369" s="7" t="s">
        <v>31</v>
      </c>
      <c r="E369" s="50" t="s">
        <v>133</v>
      </c>
      <c r="F369" s="51">
        <v>180</v>
      </c>
      <c r="G369" s="51">
        <v>0.45</v>
      </c>
      <c r="H369" s="51">
        <v>0.18</v>
      </c>
      <c r="I369" s="51">
        <v>2.8</v>
      </c>
      <c r="J369" s="51">
        <v>84.4</v>
      </c>
      <c r="K369" s="52" t="s">
        <v>134</v>
      </c>
      <c r="L369" s="51">
        <v>11.07</v>
      </c>
    </row>
    <row r="370" spans="1:12" ht="15" x14ac:dyDescent="0.25">
      <c r="A370" s="15"/>
      <c r="B370" s="16"/>
      <c r="C370" s="11"/>
      <c r="D370" s="7" t="s">
        <v>32</v>
      </c>
      <c r="E370" s="50" t="s">
        <v>53</v>
      </c>
      <c r="F370" s="51">
        <v>50</v>
      </c>
      <c r="G370" s="51">
        <v>2.2999999999999998</v>
      </c>
      <c r="H370" s="51">
        <v>0.2</v>
      </c>
      <c r="I370" s="51">
        <v>14.8</v>
      </c>
      <c r="J370" s="51">
        <v>70.3</v>
      </c>
      <c r="K370" s="52" t="s">
        <v>54</v>
      </c>
      <c r="L370" s="51">
        <v>3.74</v>
      </c>
    </row>
    <row r="371" spans="1:12" ht="15" x14ac:dyDescent="0.25">
      <c r="A371" s="15"/>
      <c r="B371" s="16"/>
      <c r="C371" s="11"/>
      <c r="D371" s="7" t="s">
        <v>33</v>
      </c>
      <c r="E371" s="50" t="s">
        <v>55</v>
      </c>
      <c r="F371" s="51">
        <v>40</v>
      </c>
      <c r="G371" s="51">
        <v>2</v>
      </c>
      <c r="H371" s="51">
        <v>0.4</v>
      </c>
      <c r="I371" s="51">
        <v>11.9</v>
      </c>
      <c r="J371" s="51">
        <v>58.7</v>
      </c>
      <c r="K371" s="52" t="s">
        <v>54</v>
      </c>
      <c r="L371" s="51">
        <v>2.19</v>
      </c>
    </row>
    <row r="372" spans="1:12" ht="15" x14ac:dyDescent="0.25">
      <c r="A372" s="15"/>
      <c r="B372" s="16"/>
      <c r="C372" s="11"/>
      <c r="D372" s="6"/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7"/>
      <c r="B374" s="18"/>
      <c r="C374" s="8"/>
      <c r="D374" s="19" t="s">
        <v>39</v>
      </c>
      <c r="E374" s="9"/>
      <c r="F374" s="21">
        <f>SUM(F365:F373)</f>
        <v>785</v>
      </c>
      <c r="G374" s="21">
        <f t="shared" ref="G374" si="198">SUM(G365:G373)</f>
        <v>21.35</v>
      </c>
      <c r="H374" s="21">
        <f t="shared" ref="H374" si="199">SUM(H365:H373)</f>
        <v>20.579999999999995</v>
      </c>
      <c r="I374" s="21">
        <f t="shared" ref="I374" si="200">SUM(I365:I373)</f>
        <v>63.599999999999987</v>
      </c>
      <c r="J374" s="21">
        <f t="shared" ref="J374" si="201">SUM(J365:J373)</f>
        <v>783.8</v>
      </c>
      <c r="K374" s="27"/>
      <c r="L374" s="21">
        <f>SUM(L365:L373)</f>
        <v>121.67</v>
      </c>
    </row>
    <row r="375" spans="1:12" ht="15" x14ac:dyDescent="0.25">
      <c r="A375" s="14">
        <f>A353</f>
        <v>2</v>
      </c>
      <c r="B375" s="14">
        <f>B353</f>
        <v>2</v>
      </c>
      <c r="C375" s="10" t="s">
        <v>34</v>
      </c>
      <c r="D375" s="12" t="s">
        <v>35</v>
      </c>
      <c r="E375" s="50" t="s">
        <v>204</v>
      </c>
      <c r="F375" s="51">
        <v>100</v>
      </c>
      <c r="G375" s="51">
        <v>6.4</v>
      </c>
      <c r="H375" s="51">
        <v>14.2</v>
      </c>
      <c r="I375" s="51">
        <v>68.5</v>
      </c>
      <c r="J375" s="51">
        <v>451</v>
      </c>
      <c r="K375" s="52" t="s">
        <v>54</v>
      </c>
      <c r="L375" s="51">
        <v>22</v>
      </c>
    </row>
    <row r="376" spans="1:12" ht="15" x14ac:dyDescent="0.25">
      <c r="A376" s="15"/>
      <c r="B376" s="16"/>
      <c r="C376" s="11"/>
      <c r="D376" s="12" t="s">
        <v>31</v>
      </c>
      <c r="E376" s="50" t="s">
        <v>102</v>
      </c>
      <c r="F376" s="51">
        <v>200</v>
      </c>
      <c r="G376" s="51">
        <v>0.1</v>
      </c>
      <c r="H376" s="51">
        <v>0</v>
      </c>
      <c r="I376" s="51">
        <v>13</v>
      </c>
      <c r="J376" s="51">
        <v>56</v>
      </c>
      <c r="K376" s="52" t="s">
        <v>103</v>
      </c>
      <c r="L376" s="51">
        <v>15.07</v>
      </c>
    </row>
    <row r="377" spans="1:12" ht="15" x14ac:dyDescent="0.25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6"/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7"/>
      <c r="B379" s="18"/>
      <c r="C379" s="8"/>
      <c r="D379" s="19" t="s">
        <v>39</v>
      </c>
      <c r="E379" s="9"/>
      <c r="F379" s="21">
        <f>SUM(F375:F378)</f>
        <v>300</v>
      </c>
      <c r="G379" s="21">
        <f t="shared" ref="G379" si="202">SUM(G375:G378)</f>
        <v>6.5</v>
      </c>
      <c r="H379" s="21">
        <f t="shared" ref="H379" si="203">SUM(H375:H378)</f>
        <v>14.2</v>
      </c>
      <c r="I379" s="21">
        <f t="shared" ref="I379" si="204">SUM(I375:I378)</f>
        <v>81.5</v>
      </c>
      <c r="J379" s="21">
        <f t="shared" ref="J379" si="205">SUM(J375:J378)</f>
        <v>507</v>
      </c>
      <c r="K379" s="27"/>
      <c r="L379" s="21">
        <f>SUM(L375:L378)</f>
        <v>37.07</v>
      </c>
    </row>
    <row r="380" spans="1:12" ht="15" x14ac:dyDescent="0.25">
      <c r="A380" s="14">
        <f>A353</f>
        <v>2</v>
      </c>
      <c r="B380" s="14">
        <f>B353</f>
        <v>2</v>
      </c>
      <c r="C380" s="10" t="s">
        <v>36</v>
      </c>
      <c r="D380" s="7" t="s">
        <v>21</v>
      </c>
      <c r="E380" s="50" t="s">
        <v>184</v>
      </c>
      <c r="F380" s="51">
        <v>170</v>
      </c>
      <c r="G380" s="51">
        <v>29.240000000000002</v>
      </c>
      <c r="H380" s="51">
        <v>22.7</v>
      </c>
      <c r="I380" s="51">
        <v>4.2</v>
      </c>
      <c r="J380" s="51">
        <v>337</v>
      </c>
      <c r="K380" s="52" t="s">
        <v>151</v>
      </c>
      <c r="L380" s="51">
        <v>68.86</v>
      </c>
    </row>
    <row r="381" spans="1:12" ht="15" x14ac:dyDescent="0.25">
      <c r="A381" s="15"/>
      <c r="B381" s="16"/>
      <c r="C381" s="11"/>
      <c r="D381" s="7" t="s">
        <v>30</v>
      </c>
      <c r="E381" s="50" t="s">
        <v>149</v>
      </c>
      <c r="F381" s="51">
        <v>150</v>
      </c>
      <c r="G381" s="51">
        <v>4.5999999999999996</v>
      </c>
      <c r="H381" s="51">
        <v>6.7</v>
      </c>
      <c r="I381" s="51">
        <v>31.5</v>
      </c>
      <c r="J381" s="51">
        <v>209</v>
      </c>
      <c r="K381" s="52" t="s">
        <v>150</v>
      </c>
      <c r="L381" s="51">
        <v>8.7100000000000009</v>
      </c>
    </row>
    <row r="382" spans="1:12" ht="15" x14ac:dyDescent="0.25">
      <c r="A382" s="15"/>
      <c r="B382" s="16"/>
      <c r="C382" s="11"/>
      <c r="D382" s="7" t="s">
        <v>31</v>
      </c>
      <c r="E382" s="50" t="s">
        <v>70</v>
      </c>
      <c r="F382" s="51">
        <v>200</v>
      </c>
      <c r="G382" s="51">
        <v>0.1</v>
      </c>
      <c r="H382" s="51">
        <v>0</v>
      </c>
      <c r="I382" s="51">
        <v>9.6999999999999993</v>
      </c>
      <c r="J382" s="51">
        <v>37</v>
      </c>
      <c r="K382" s="52" t="s">
        <v>71</v>
      </c>
      <c r="L382" s="51">
        <v>3.16</v>
      </c>
    </row>
    <row r="383" spans="1:12" ht="15" x14ac:dyDescent="0.25">
      <c r="A383" s="15"/>
      <c r="B383" s="16"/>
      <c r="C383" s="11"/>
      <c r="D383" s="7" t="s">
        <v>23</v>
      </c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15"/>
      <c r="B384" s="16"/>
      <c r="C384" s="11"/>
      <c r="D384" s="7" t="s">
        <v>27</v>
      </c>
      <c r="E384" s="50" t="s">
        <v>202</v>
      </c>
      <c r="F384" s="51">
        <v>100</v>
      </c>
      <c r="G384" s="51">
        <v>0.66</v>
      </c>
      <c r="H384" s="51">
        <v>6.1</v>
      </c>
      <c r="I384" s="51">
        <v>6.4</v>
      </c>
      <c r="J384" s="51">
        <v>83</v>
      </c>
      <c r="K384" s="52" t="s">
        <v>148</v>
      </c>
      <c r="L384" s="51">
        <v>9.02</v>
      </c>
    </row>
    <row r="385" spans="1:12" ht="15" x14ac:dyDescent="0.25">
      <c r="A385" s="15"/>
      <c r="B385" s="16"/>
      <c r="C385" s="11"/>
      <c r="D385" s="6" t="s">
        <v>32</v>
      </c>
      <c r="E385" s="50" t="s">
        <v>53</v>
      </c>
      <c r="F385" s="51">
        <v>30</v>
      </c>
      <c r="G385" s="51">
        <v>2.2999999999999998</v>
      </c>
      <c r="H385" s="51">
        <v>0.2</v>
      </c>
      <c r="I385" s="51">
        <v>14.8</v>
      </c>
      <c r="J385" s="51">
        <v>70.3</v>
      </c>
      <c r="K385" s="52" t="s">
        <v>54</v>
      </c>
      <c r="L385" s="51">
        <v>2.2000000000000002</v>
      </c>
    </row>
    <row r="386" spans="1:12" ht="15" x14ac:dyDescent="0.25">
      <c r="A386" s="15"/>
      <c r="B386" s="16"/>
      <c r="C386" s="11"/>
      <c r="D386" s="6" t="s">
        <v>33</v>
      </c>
      <c r="E386" s="50" t="s">
        <v>55</v>
      </c>
      <c r="F386" s="51">
        <v>20</v>
      </c>
      <c r="G386" s="51">
        <v>2</v>
      </c>
      <c r="H386" s="51">
        <v>0.4</v>
      </c>
      <c r="I386" s="51">
        <v>11.9</v>
      </c>
      <c r="J386" s="51">
        <v>58.7</v>
      </c>
      <c r="K386" s="52" t="s">
        <v>54</v>
      </c>
      <c r="L386" s="51">
        <v>1.46</v>
      </c>
    </row>
    <row r="387" spans="1:12" ht="15" x14ac:dyDescent="0.25">
      <c r="A387" s="17"/>
      <c r="B387" s="18"/>
      <c r="C387" s="8"/>
      <c r="D387" s="19" t="s">
        <v>39</v>
      </c>
      <c r="E387" s="9"/>
      <c r="F387" s="21">
        <f>SUM(F380:F386)</f>
        <v>670</v>
      </c>
      <c r="G387" s="21">
        <f t="shared" ref="G387" si="206">SUM(G380:G386)</f>
        <v>38.9</v>
      </c>
      <c r="H387" s="21">
        <f t="shared" ref="H387" si="207">SUM(H380:H386)</f>
        <v>36.1</v>
      </c>
      <c r="I387" s="21">
        <f t="shared" ref="I387" si="208">SUM(I380:I386)</f>
        <v>78.500000000000014</v>
      </c>
      <c r="J387" s="21">
        <f t="shared" ref="J387" si="209">SUM(J380:J386)</f>
        <v>795</v>
      </c>
      <c r="K387" s="27"/>
      <c r="L387" s="21">
        <f>SUM(L380:L386)</f>
        <v>93.409999999999982</v>
      </c>
    </row>
    <row r="388" spans="1:12" ht="15" x14ac:dyDescent="0.25">
      <c r="A388" s="14">
        <f>A353</f>
        <v>2</v>
      </c>
      <c r="B388" s="14">
        <f>B353</f>
        <v>2</v>
      </c>
      <c r="C388" s="10" t="s">
        <v>37</v>
      </c>
      <c r="D388" s="12" t="s">
        <v>38</v>
      </c>
      <c r="E388" s="50" t="s">
        <v>129</v>
      </c>
      <c r="F388" s="51">
        <v>180</v>
      </c>
      <c r="G388" s="51">
        <v>5.2</v>
      </c>
      <c r="H388" s="51">
        <v>4.5</v>
      </c>
      <c r="I388" s="51">
        <v>7.2</v>
      </c>
      <c r="J388" s="51">
        <v>90</v>
      </c>
      <c r="K388" s="52" t="s">
        <v>54</v>
      </c>
      <c r="L388" s="51">
        <v>26.78</v>
      </c>
    </row>
    <row r="389" spans="1:12" ht="15" x14ac:dyDescent="0.25">
      <c r="A389" s="15"/>
      <c r="B389" s="16"/>
      <c r="C389" s="11"/>
      <c r="D389" s="12" t="s">
        <v>35</v>
      </c>
      <c r="E389" s="50" t="s">
        <v>93</v>
      </c>
      <c r="F389" s="51">
        <v>20</v>
      </c>
      <c r="G389" s="51">
        <v>1.5</v>
      </c>
      <c r="H389" s="51">
        <v>0.57999999999999996</v>
      </c>
      <c r="I389" s="51">
        <v>10.3</v>
      </c>
      <c r="J389" s="51">
        <v>52.4</v>
      </c>
      <c r="K389" s="52" t="s">
        <v>54</v>
      </c>
      <c r="L389" s="51">
        <v>2.2000000000000002</v>
      </c>
    </row>
    <row r="390" spans="1:12" ht="15" x14ac:dyDescent="0.25">
      <c r="A390" s="15"/>
      <c r="B390" s="16"/>
      <c r="C390" s="11"/>
      <c r="D390" s="12" t="s">
        <v>31</v>
      </c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15"/>
      <c r="B391" s="16"/>
      <c r="C391" s="11"/>
      <c r="D391" s="12" t="s">
        <v>24</v>
      </c>
      <c r="E391" s="50"/>
      <c r="F391" s="51"/>
      <c r="G391" s="51"/>
      <c r="H391" s="51"/>
      <c r="I391" s="51"/>
      <c r="J391" s="51"/>
      <c r="K391" s="52"/>
      <c r="L391" s="51"/>
    </row>
    <row r="392" spans="1:12" ht="15" x14ac:dyDescent="0.25">
      <c r="A392" s="15"/>
      <c r="B392" s="16"/>
      <c r="C392" s="11"/>
      <c r="D392" s="6"/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1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17"/>
      <c r="B394" s="18"/>
      <c r="C394" s="8"/>
      <c r="D394" s="20" t="s">
        <v>39</v>
      </c>
      <c r="E394" s="9"/>
      <c r="F394" s="21">
        <f>SUM(F388:F393)</f>
        <v>200</v>
      </c>
      <c r="G394" s="21">
        <f t="shared" ref="G394" si="210">SUM(G388:G393)</f>
        <v>6.7</v>
      </c>
      <c r="H394" s="21">
        <f t="shared" ref="H394" si="211">SUM(H388:H393)</f>
        <v>5.08</v>
      </c>
      <c r="I394" s="21">
        <f t="shared" ref="I394" si="212">SUM(I388:I393)</f>
        <v>17.5</v>
      </c>
      <c r="J394" s="21">
        <f t="shared" ref="J394" si="213">SUM(J388:J393)</f>
        <v>142.4</v>
      </c>
      <c r="K394" s="27"/>
      <c r="L394" s="21">
        <f>SUM(L388:L393)</f>
        <v>28.98</v>
      </c>
    </row>
    <row r="395" spans="1:12" ht="15.75" customHeight="1" thickBot="1" x14ac:dyDescent="0.25">
      <c r="A395" s="36">
        <f>A353</f>
        <v>2</v>
      </c>
      <c r="B395" s="36">
        <f>B353</f>
        <v>2</v>
      </c>
      <c r="C395" s="61" t="s">
        <v>4</v>
      </c>
      <c r="D395" s="62"/>
      <c r="E395" s="33"/>
      <c r="F395" s="34">
        <f>F360+F364+F374+F379+F387+F394</f>
        <v>2640</v>
      </c>
      <c r="G395" s="34">
        <f t="shared" ref="G395" si="214">G360+G364+G374+G379+G387+G394</f>
        <v>89.149999999999991</v>
      </c>
      <c r="H395" s="34">
        <f t="shared" ref="H395" si="215">H360+H364+H374+H379+H387+H394</f>
        <v>89.659999999999982</v>
      </c>
      <c r="I395" s="34">
        <f t="shared" ref="I395" si="216">I360+I364+I374+I379+I387+I394</f>
        <v>321.8</v>
      </c>
      <c r="J395" s="34">
        <f t="shared" ref="J395" si="217">J360+J364+J374+J379+J387+J394</f>
        <v>2825.2000000000003</v>
      </c>
      <c r="K395" s="35"/>
      <c r="L395" s="34">
        <f t="shared" ref="L395" si="218">L360+L364+L374+L379+L387+L394</f>
        <v>382.29</v>
      </c>
    </row>
    <row r="396" spans="1:12" ht="15" x14ac:dyDescent="0.25">
      <c r="A396" s="22">
        <v>2</v>
      </c>
      <c r="B396" s="23">
        <v>3</v>
      </c>
      <c r="C396" s="24" t="s">
        <v>20</v>
      </c>
      <c r="D396" s="5" t="s">
        <v>21</v>
      </c>
      <c r="E396" s="47" t="s">
        <v>152</v>
      </c>
      <c r="F396" s="48">
        <v>210</v>
      </c>
      <c r="G396" s="48">
        <v>8.1300000000000008</v>
      </c>
      <c r="H396" s="48">
        <v>12.4</v>
      </c>
      <c r="I396" s="48">
        <v>37.299999999999997</v>
      </c>
      <c r="J396" s="48">
        <v>293</v>
      </c>
      <c r="K396" s="49" t="s">
        <v>74</v>
      </c>
      <c r="L396" s="48">
        <v>26.38</v>
      </c>
    </row>
    <row r="397" spans="1:12" ht="15" x14ac:dyDescent="0.25">
      <c r="A397" s="25"/>
      <c r="B397" s="16"/>
      <c r="C397" s="11"/>
      <c r="D397" s="6" t="s">
        <v>38</v>
      </c>
      <c r="E397" s="50" t="s">
        <v>47</v>
      </c>
      <c r="F397" s="51">
        <v>40</v>
      </c>
      <c r="G397" s="51">
        <v>10.199999999999999</v>
      </c>
      <c r="H397" s="51">
        <v>10.4</v>
      </c>
      <c r="I397" s="51">
        <v>0</v>
      </c>
      <c r="J397" s="51">
        <v>138</v>
      </c>
      <c r="K397" s="52" t="s">
        <v>48</v>
      </c>
      <c r="L397" s="51">
        <v>30.95</v>
      </c>
    </row>
    <row r="398" spans="1:12" ht="15" x14ac:dyDescent="0.25">
      <c r="A398" s="25"/>
      <c r="B398" s="16"/>
      <c r="C398" s="11"/>
      <c r="D398" s="7" t="s">
        <v>22</v>
      </c>
      <c r="E398" s="50" t="s">
        <v>76</v>
      </c>
      <c r="F398" s="51">
        <v>210</v>
      </c>
      <c r="G398" s="51">
        <v>1.5</v>
      </c>
      <c r="H398" s="51">
        <v>1.3</v>
      </c>
      <c r="I398" s="51">
        <v>15.9</v>
      </c>
      <c r="J398" s="51">
        <v>81</v>
      </c>
      <c r="K398" s="52" t="s">
        <v>77</v>
      </c>
      <c r="L398" s="51">
        <v>6.92</v>
      </c>
    </row>
    <row r="399" spans="1:12" ht="15" x14ac:dyDescent="0.25">
      <c r="A399" s="25"/>
      <c r="B399" s="16"/>
      <c r="C399" s="11"/>
      <c r="D399" s="7" t="s">
        <v>23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24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6" t="s">
        <v>32</v>
      </c>
      <c r="E401" s="50" t="s">
        <v>53</v>
      </c>
      <c r="F401" s="51">
        <v>30</v>
      </c>
      <c r="G401" s="51">
        <v>2.2999999999999998</v>
      </c>
      <c r="H401" s="51">
        <v>0.2</v>
      </c>
      <c r="I401" s="51">
        <v>14.8</v>
      </c>
      <c r="J401" s="51">
        <v>70.3</v>
      </c>
      <c r="K401" s="52" t="s">
        <v>54</v>
      </c>
      <c r="L401" s="51">
        <v>2.2000000000000002</v>
      </c>
    </row>
    <row r="402" spans="1:12" ht="15" x14ac:dyDescent="0.25">
      <c r="A402" s="25"/>
      <c r="B402" s="16"/>
      <c r="C402" s="11"/>
      <c r="D402" s="6" t="s">
        <v>33</v>
      </c>
      <c r="E402" s="50" t="s">
        <v>55</v>
      </c>
      <c r="F402" s="51">
        <v>20</v>
      </c>
      <c r="G402" s="51">
        <v>2</v>
      </c>
      <c r="H402" s="51">
        <v>0.4</v>
      </c>
      <c r="I402" s="51">
        <v>11.9</v>
      </c>
      <c r="J402" s="51">
        <v>58.7</v>
      </c>
      <c r="K402" s="52" t="s">
        <v>54</v>
      </c>
      <c r="L402" s="51">
        <v>1.46</v>
      </c>
    </row>
    <row r="403" spans="1:12" ht="15" x14ac:dyDescent="0.25">
      <c r="A403" s="26"/>
      <c r="B403" s="18"/>
      <c r="C403" s="8"/>
      <c r="D403" s="19" t="s">
        <v>39</v>
      </c>
      <c r="E403" s="9"/>
      <c r="F403" s="21">
        <f>SUM(F396:F402)</f>
        <v>510</v>
      </c>
      <c r="G403" s="21">
        <f t="shared" ref="G403" si="219">SUM(G396:G402)</f>
        <v>24.13</v>
      </c>
      <c r="H403" s="21">
        <f t="shared" ref="H403" si="220">SUM(H396:H402)</f>
        <v>24.7</v>
      </c>
      <c r="I403" s="21">
        <f t="shared" ref="I403" si="221">SUM(I396:I402)</f>
        <v>79.900000000000006</v>
      </c>
      <c r="J403" s="21">
        <f t="shared" ref="J403" si="222">SUM(J396:J402)</f>
        <v>641</v>
      </c>
      <c r="K403" s="27"/>
      <c r="L403" s="21">
        <f>SUM(L396:L402)</f>
        <v>67.91</v>
      </c>
    </row>
    <row r="404" spans="1:12" ht="15" x14ac:dyDescent="0.25">
      <c r="A404" s="28">
        <f>A396</f>
        <v>2</v>
      </c>
      <c r="B404" s="14">
        <f>B396</f>
        <v>3</v>
      </c>
      <c r="C404" s="10" t="s">
        <v>25</v>
      </c>
      <c r="D404" s="12" t="s">
        <v>24</v>
      </c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6" t="s">
        <v>31</v>
      </c>
      <c r="E405" s="50" t="s">
        <v>218</v>
      </c>
      <c r="F405" s="51">
        <v>200</v>
      </c>
      <c r="G405" s="51">
        <v>1</v>
      </c>
      <c r="H405" s="51">
        <v>0.2</v>
      </c>
      <c r="I405" s="51">
        <v>0.2</v>
      </c>
      <c r="J405" s="51">
        <v>92</v>
      </c>
      <c r="K405" s="52" t="s">
        <v>54</v>
      </c>
      <c r="L405" s="51">
        <v>22.1</v>
      </c>
    </row>
    <row r="406" spans="1:12" ht="15" x14ac:dyDescent="0.25">
      <c r="A406" s="25"/>
      <c r="B406" s="16"/>
      <c r="C406" s="11"/>
      <c r="D406" s="6"/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6"/>
      <c r="B407" s="18"/>
      <c r="C407" s="8"/>
      <c r="D407" s="19" t="s">
        <v>39</v>
      </c>
      <c r="E407" s="9"/>
      <c r="F407" s="21">
        <f>SUM(F404:F406)</f>
        <v>200</v>
      </c>
      <c r="G407" s="21">
        <f t="shared" ref="G407" si="223">SUM(G404:G406)</f>
        <v>1</v>
      </c>
      <c r="H407" s="21">
        <f t="shared" ref="H407" si="224">SUM(H404:H406)</f>
        <v>0.2</v>
      </c>
      <c r="I407" s="21">
        <f t="shared" ref="I407" si="225">SUM(I404:I406)</f>
        <v>0.2</v>
      </c>
      <c r="J407" s="21">
        <f t="shared" ref="J407" si="226">SUM(J404:J406)</f>
        <v>92</v>
      </c>
      <c r="K407" s="27"/>
      <c r="L407" s="21">
        <f>SUM(L404:L406)</f>
        <v>22.1</v>
      </c>
    </row>
    <row r="408" spans="1:12" ht="15" x14ac:dyDescent="0.25">
      <c r="A408" s="28">
        <f>A396</f>
        <v>2</v>
      </c>
      <c r="B408" s="14">
        <f>B396</f>
        <v>3</v>
      </c>
      <c r="C408" s="10" t="s">
        <v>26</v>
      </c>
      <c r="D408" s="7" t="s">
        <v>27</v>
      </c>
      <c r="E408" s="50" t="s">
        <v>178</v>
      </c>
      <c r="F408" s="51">
        <v>60</v>
      </c>
      <c r="G408" s="51">
        <v>0.7</v>
      </c>
      <c r="H408" s="51">
        <v>0.12</v>
      </c>
      <c r="I408" s="51">
        <v>2.2999999999999998</v>
      </c>
      <c r="J408" s="51">
        <v>14.4</v>
      </c>
      <c r="K408" s="52" t="s">
        <v>57</v>
      </c>
      <c r="L408" s="51">
        <v>15.3</v>
      </c>
    </row>
    <row r="409" spans="1:12" ht="15" x14ac:dyDescent="0.25">
      <c r="A409" s="25"/>
      <c r="B409" s="16"/>
      <c r="C409" s="11"/>
      <c r="D409" s="7" t="s">
        <v>28</v>
      </c>
      <c r="E409" s="50" t="s">
        <v>220</v>
      </c>
      <c r="F409" s="51">
        <v>200</v>
      </c>
      <c r="G409" s="51">
        <v>7.4</v>
      </c>
      <c r="H409" s="51">
        <v>5.8</v>
      </c>
      <c r="I409" s="51">
        <v>12.8</v>
      </c>
      <c r="J409" s="51">
        <v>133</v>
      </c>
      <c r="K409" s="52" t="s">
        <v>153</v>
      </c>
      <c r="L409" s="51">
        <v>6.33</v>
      </c>
    </row>
    <row r="410" spans="1:12" ht="15" x14ac:dyDescent="0.25">
      <c r="A410" s="25"/>
      <c r="B410" s="16"/>
      <c r="C410" s="11"/>
      <c r="D410" s="7" t="s">
        <v>29</v>
      </c>
      <c r="E410" s="50" t="s">
        <v>154</v>
      </c>
      <c r="F410" s="51">
        <v>220</v>
      </c>
      <c r="G410" s="51">
        <v>20.399999999999999</v>
      </c>
      <c r="H410" s="51">
        <v>29.1</v>
      </c>
      <c r="I410" s="51">
        <v>12.2</v>
      </c>
      <c r="J410" s="51">
        <v>572</v>
      </c>
      <c r="K410" s="52" t="s">
        <v>155</v>
      </c>
      <c r="L410" s="51">
        <v>99.52</v>
      </c>
    </row>
    <row r="411" spans="1:12" ht="15" x14ac:dyDescent="0.25">
      <c r="A411" s="25"/>
      <c r="B411" s="16"/>
      <c r="C411" s="11"/>
      <c r="D411" s="7" t="s">
        <v>30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31</v>
      </c>
      <c r="E412" s="50" t="s">
        <v>144</v>
      </c>
      <c r="F412" s="51">
        <v>180</v>
      </c>
      <c r="G412" s="51">
        <v>0.3</v>
      </c>
      <c r="H412" s="51">
        <v>0</v>
      </c>
      <c r="I412" s="51">
        <v>9.1</v>
      </c>
      <c r="J412" s="51">
        <v>37</v>
      </c>
      <c r="K412" s="52" t="s">
        <v>84</v>
      </c>
      <c r="L412" s="51">
        <v>5.04</v>
      </c>
    </row>
    <row r="413" spans="1:12" ht="15" x14ac:dyDescent="0.25">
      <c r="A413" s="25"/>
      <c r="B413" s="16"/>
      <c r="C413" s="11"/>
      <c r="D413" s="7" t="s">
        <v>32</v>
      </c>
      <c r="E413" s="50" t="s">
        <v>53</v>
      </c>
      <c r="F413" s="51">
        <v>30</v>
      </c>
      <c r="G413" s="51">
        <v>2.2999999999999998</v>
      </c>
      <c r="H413" s="51">
        <v>0.2</v>
      </c>
      <c r="I413" s="51">
        <v>14.8</v>
      </c>
      <c r="J413" s="51">
        <v>70.3</v>
      </c>
      <c r="K413" s="52" t="s">
        <v>54</v>
      </c>
      <c r="L413" s="51">
        <v>2.2000000000000002</v>
      </c>
    </row>
    <row r="414" spans="1:12" ht="15" x14ac:dyDescent="0.25">
      <c r="A414" s="25"/>
      <c r="B414" s="16"/>
      <c r="C414" s="11"/>
      <c r="D414" s="7" t="s">
        <v>33</v>
      </c>
      <c r="E414" s="50" t="s">
        <v>55</v>
      </c>
      <c r="F414" s="51">
        <v>45</v>
      </c>
      <c r="G414" s="51">
        <v>2</v>
      </c>
      <c r="H414" s="51">
        <v>0.4</v>
      </c>
      <c r="I414" s="51">
        <v>11.9</v>
      </c>
      <c r="J414" s="51">
        <v>58.7</v>
      </c>
      <c r="K414" s="52" t="s">
        <v>54</v>
      </c>
      <c r="L414" s="51">
        <v>4.04</v>
      </c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SUM(F408:F416)</f>
        <v>735</v>
      </c>
      <c r="G417" s="21">
        <f t="shared" ref="G417" si="227">SUM(G408:G416)</f>
        <v>33.1</v>
      </c>
      <c r="H417" s="21">
        <f t="shared" ref="H417" si="228">SUM(H408:H416)</f>
        <v>35.620000000000005</v>
      </c>
      <c r="I417" s="21">
        <f t="shared" ref="I417" si="229">SUM(I408:I416)</f>
        <v>63.1</v>
      </c>
      <c r="J417" s="21">
        <f t="shared" ref="J417" si="230">SUM(J408:J416)</f>
        <v>885.4</v>
      </c>
      <c r="K417" s="27"/>
      <c r="L417" s="21">
        <f>SUM(L408:L416)</f>
        <v>132.43</v>
      </c>
    </row>
    <row r="418" spans="1:12" ht="15" x14ac:dyDescent="0.25">
      <c r="A418" s="28">
        <f>A396</f>
        <v>2</v>
      </c>
      <c r="B418" s="14">
        <f>B396</f>
        <v>3</v>
      </c>
      <c r="C418" s="10" t="s">
        <v>34</v>
      </c>
      <c r="D418" s="12" t="s">
        <v>35</v>
      </c>
      <c r="E418" s="50" t="s">
        <v>193</v>
      </c>
      <c r="F418" s="51">
        <v>100</v>
      </c>
      <c r="G418" s="51">
        <v>6.4</v>
      </c>
      <c r="H418" s="51">
        <v>14.2</v>
      </c>
      <c r="I418" s="51">
        <v>68.5</v>
      </c>
      <c r="J418" s="51">
        <v>265</v>
      </c>
      <c r="K418" s="52" t="s">
        <v>191</v>
      </c>
      <c r="L418" s="51">
        <v>11.44</v>
      </c>
    </row>
    <row r="419" spans="1:12" ht="15" x14ac:dyDescent="0.25">
      <c r="A419" s="25"/>
      <c r="B419" s="16"/>
      <c r="C419" s="11"/>
      <c r="D419" s="12" t="s">
        <v>31</v>
      </c>
      <c r="E419" s="50" t="s">
        <v>83</v>
      </c>
      <c r="F419" s="51">
        <v>200</v>
      </c>
      <c r="G419" s="51">
        <v>0.3</v>
      </c>
      <c r="H419" s="51">
        <v>0</v>
      </c>
      <c r="I419" s="51">
        <v>10.1</v>
      </c>
      <c r="J419" s="51">
        <v>41</v>
      </c>
      <c r="K419" s="52" t="s">
        <v>84</v>
      </c>
      <c r="L419" s="51">
        <v>5.8</v>
      </c>
    </row>
    <row r="420" spans="1:12" ht="15" x14ac:dyDescent="0.25">
      <c r="A420" s="25"/>
      <c r="B420" s="16"/>
      <c r="C420" s="11"/>
      <c r="D420" s="6"/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6"/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6"/>
      <c r="B422" s="18"/>
      <c r="C422" s="8"/>
      <c r="D422" s="19" t="s">
        <v>39</v>
      </c>
      <c r="E422" s="9"/>
      <c r="F422" s="21">
        <f>SUM(F418:F421)</f>
        <v>300</v>
      </c>
      <c r="G422" s="21">
        <f t="shared" ref="G422" si="231">SUM(G418:G421)</f>
        <v>6.7</v>
      </c>
      <c r="H422" s="21">
        <f t="shared" ref="H422" si="232">SUM(H418:H421)</f>
        <v>14.2</v>
      </c>
      <c r="I422" s="21">
        <f t="shared" ref="I422" si="233">SUM(I418:I421)</f>
        <v>78.599999999999994</v>
      </c>
      <c r="J422" s="21">
        <f t="shared" ref="J422" si="234">SUM(J418:J421)</f>
        <v>306</v>
      </c>
      <c r="K422" s="27"/>
      <c r="L422" s="21">
        <f>SUM(L418:L421)</f>
        <v>17.239999999999998</v>
      </c>
    </row>
    <row r="423" spans="1:12" ht="25.5" x14ac:dyDescent="0.25">
      <c r="A423" s="28">
        <f>A396</f>
        <v>2</v>
      </c>
      <c r="B423" s="14">
        <f>B396</f>
        <v>3</v>
      </c>
      <c r="C423" s="10" t="s">
        <v>36</v>
      </c>
      <c r="D423" s="7" t="s">
        <v>21</v>
      </c>
      <c r="E423" s="50" t="s">
        <v>111</v>
      </c>
      <c r="F423" s="51">
        <v>140</v>
      </c>
      <c r="G423" s="51">
        <v>14.84</v>
      </c>
      <c r="H423" s="51">
        <v>20.239999999999998</v>
      </c>
      <c r="I423" s="51">
        <v>9.84</v>
      </c>
      <c r="J423" s="51">
        <v>282</v>
      </c>
      <c r="K423" s="52" t="s">
        <v>110</v>
      </c>
      <c r="L423" s="51">
        <v>82.36</v>
      </c>
    </row>
    <row r="424" spans="1:12" ht="15" x14ac:dyDescent="0.25">
      <c r="A424" s="25"/>
      <c r="B424" s="16"/>
      <c r="C424" s="11"/>
      <c r="D424" s="7" t="s">
        <v>30</v>
      </c>
      <c r="E424" s="50" t="s">
        <v>108</v>
      </c>
      <c r="F424" s="51">
        <v>150</v>
      </c>
      <c r="G424" s="51">
        <v>3</v>
      </c>
      <c r="H424" s="51">
        <v>8</v>
      </c>
      <c r="I424" s="51">
        <v>12.7</v>
      </c>
      <c r="J424" s="51">
        <v>135</v>
      </c>
      <c r="K424" s="52" t="s">
        <v>109</v>
      </c>
      <c r="L424" s="51">
        <v>12.79</v>
      </c>
    </row>
    <row r="425" spans="1:12" ht="15" x14ac:dyDescent="0.25">
      <c r="A425" s="25"/>
      <c r="B425" s="16"/>
      <c r="C425" s="11"/>
      <c r="D425" s="7" t="s">
        <v>31</v>
      </c>
      <c r="E425" s="50" t="s">
        <v>112</v>
      </c>
      <c r="F425" s="51">
        <v>210</v>
      </c>
      <c r="G425" s="51">
        <v>0.1</v>
      </c>
      <c r="H425" s="51">
        <v>0</v>
      </c>
      <c r="I425" s="51">
        <v>10</v>
      </c>
      <c r="J425" s="51">
        <v>40</v>
      </c>
      <c r="K425" s="52" t="s">
        <v>113</v>
      </c>
      <c r="L425" s="51">
        <v>1.64</v>
      </c>
    </row>
    <row r="426" spans="1:12" ht="15" x14ac:dyDescent="0.25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7" t="s">
        <v>27</v>
      </c>
      <c r="E427" s="50" t="s">
        <v>195</v>
      </c>
      <c r="F427" s="51">
        <v>100</v>
      </c>
      <c r="G427" s="51">
        <v>1.3</v>
      </c>
      <c r="H427" s="51">
        <v>5</v>
      </c>
      <c r="I427" s="51">
        <v>9.1999999999999993</v>
      </c>
      <c r="J427" s="51">
        <v>87</v>
      </c>
      <c r="K427" s="52" t="s">
        <v>196</v>
      </c>
      <c r="L427" s="51">
        <v>12.48</v>
      </c>
    </row>
    <row r="428" spans="1:12" ht="15" x14ac:dyDescent="0.25">
      <c r="A428" s="25"/>
      <c r="B428" s="16"/>
      <c r="C428" s="11"/>
      <c r="D428" s="6" t="s">
        <v>32</v>
      </c>
      <c r="E428" s="50" t="s">
        <v>53</v>
      </c>
      <c r="F428" s="51">
        <v>30</v>
      </c>
      <c r="G428" s="51">
        <v>2.2999999999999998</v>
      </c>
      <c r="H428" s="51">
        <v>0.2</v>
      </c>
      <c r="I428" s="51">
        <v>14.8</v>
      </c>
      <c r="J428" s="51">
        <v>70.3</v>
      </c>
      <c r="K428" s="52" t="s">
        <v>54</v>
      </c>
      <c r="L428" s="51">
        <v>2.2000000000000002</v>
      </c>
    </row>
    <row r="429" spans="1:12" ht="15" x14ac:dyDescent="0.25">
      <c r="A429" s="25"/>
      <c r="B429" s="16"/>
      <c r="C429" s="11"/>
      <c r="D429" s="6" t="s">
        <v>33</v>
      </c>
      <c r="E429" s="50" t="s">
        <v>55</v>
      </c>
      <c r="F429" s="51">
        <v>20</v>
      </c>
      <c r="G429" s="51">
        <v>2</v>
      </c>
      <c r="H429" s="51">
        <v>0.4</v>
      </c>
      <c r="I429" s="51">
        <v>11.9</v>
      </c>
      <c r="J429" s="51">
        <v>58.7</v>
      </c>
      <c r="K429" s="52" t="s">
        <v>54</v>
      </c>
      <c r="L429" s="51">
        <v>1.46</v>
      </c>
    </row>
    <row r="430" spans="1:12" ht="15" x14ac:dyDescent="0.25">
      <c r="A430" s="26"/>
      <c r="B430" s="18"/>
      <c r="C430" s="8"/>
      <c r="D430" s="19" t="s">
        <v>39</v>
      </c>
      <c r="E430" s="9"/>
      <c r="F430" s="21">
        <f>SUM(F423:F429)</f>
        <v>650</v>
      </c>
      <c r="G430" s="21">
        <f t="shared" ref="G430" si="235">SUM(G423:G429)</f>
        <v>23.540000000000003</v>
      </c>
      <c r="H430" s="21">
        <f t="shared" ref="H430" si="236">SUM(H423:H429)</f>
        <v>33.839999999999996</v>
      </c>
      <c r="I430" s="21">
        <f t="shared" ref="I430" si="237">SUM(I423:I429)</f>
        <v>68.44</v>
      </c>
      <c r="J430" s="21">
        <f t="shared" ref="J430" si="238">SUM(J423:J429)</f>
        <v>673</v>
      </c>
      <c r="K430" s="27"/>
      <c r="L430" s="21">
        <f>SUM(L423:L429)</f>
        <v>112.93</v>
      </c>
    </row>
    <row r="431" spans="1:12" ht="15" x14ac:dyDescent="0.25">
      <c r="A431" s="28">
        <f>A396</f>
        <v>2</v>
      </c>
      <c r="B431" s="14">
        <f>B396</f>
        <v>3</v>
      </c>
      <c r="C431" s="10" t="s">
        <v>37</v>
      </c>
      <c r="D431" s="12" t="s">
        <v>38</v>
      </c>
      <c r="E431" s="50" t="s">
        <v>94</v>
      </c>
      <c r="F431" s="51">
        <v>180</v>
      </c>
      <c r="G431" s="51">
        <v>5.2</v>
      </c>
      <c r="H431" s="51">
        <v>4.5</v>
      </c>
      <c r="I431" s="51">
        <v>7.2</v>
      </c>
      <c r="J431" s="51">
        <v>90</v>
      </c>
      <c r="K431" s="52" t="s">
        <v>54</v>
      </c>
      <c r="L431" s="51">
        <v>27.19</v>
      </c>
    </row>
    <row r="432" spans="1:12" ht="15" x14ac:dyDescent="0.25">
      <c r="A432" s="25"/>
      <c r="B432" s="16"/>
      <c r="C432" s="11"/>
      <c r="D432" s="12" t="s">
        <v>35</v>
      </c>
      <c r="E432" s="50" t="s">
        <v>93</v>
      </c>
      <c r="F432" s="51">
        <v>20</v>
      </c>
      <c r="G432" s="51">
        <v>1</v>
      </c>
      <c r="H432" s="51">
        <v>0.2</v>
      </c>
      <c r="I432" s="51">
        <v>0.2</v>
      </c>
      <c r="J432" s="51">
        <v>92</v>
      </c>
      <c r="K432" s="52" t="s">
        <v>54</v>
      </c>
      <c r="L432" s="51">
        <v>2.2000000000000002</v>
      </c>
    </row>
    <row r="433" spans="1:12" ht="15" x14ac:dyDescent="0.25">
      <c r="A433" s="25"/>
      <c r="B433" s="16"/>
      <c r="C433" s="11"/>
      <c r="D433" s="12" t="s">
        <v>31</v>
      </c>
      <c r="E433" s="50"/>
      <c r="F433" s="51"/>
      <c r="G433" s="51"/>
      <c r="H433" s="51"/>
      <c r="I433" s="51"/>
      <c r="J433" s="51"/>
      <c r="K433" s="52"/>
      <c r="L433" s="51"/>
    </row>
    <row r="434" spans="1:12" ht="15" x14ac:dyDescent="0.25">
      <c r="A434" s="25"/>
      <c r="B434" s="16"/>
      <c r="C434" s="11"/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20" t="s">
        <v>39</v>
      </c>
      <c r="E437" s="9"/>
      <c r="F437" s="21">
        <f>SUM(F431:F436)</f>
        <v>200</v>
      </c>
      <c r="G437" s="21">
        <f t="shared" ref="G437" si="239">SUM(G431:G436)</f>
        <v>6.2</v>
      </c>
      <c r="H437" s="21">
        <f t="shared" ref="H437" si="240">SUM(H431:H436)</f>
        <v>4.7</v>
      </c>
      <c r="I437" s="21">
        <f t="shared" ref="I437" si="241">SUM(I431:I436)</f>
        <v>7.4</v>
      </c>
      <c r="J437" s="21">
        <f t="shared" ref="J437" si="242">SUM(J431:J436)</f>
        <v>182</v>
      </c>
      <c r="K437" s="27"/>
      <c r="L437" s="21">
        <f>SUM(L431:L436)</f>
        <v>29.39</v>
      </c>
    </row>
    <row r="438" spans="1:12" ht="15.75" customHeight="1" thickBot="1" x14ac:dyDescent="0.25">
      <c r="A438" s="31">
        <f>A396</f>
        <v>2</v>
      </c>
      <c r="B438" s="32">
        <f>B396</f>
        <v>3</v>
      </c>
      <c r="C438" s="61" t="s">
        <v>4</v>
      </c>
      <c r="D438" s="62"/>
      <c r="E438" s="33"/>
      <c r="F438" s="34">
        <f>F403+F407+F417+F422+F430+F437</f>
        <v>2595</v>
      </c>
      <c r="G438" s="34">
        <f t="shared" ref="G438" si="243">G403+G407+G417+G422+G430+G437</f>
        <v>94.670000000000016</v>
      </c>
      <c r="H438" s="34">
        <f t="shared" ref="H438" si="244">H403+H407+H417+H422+H430+H437</f>
        <v>113.26</v>
      </c>
      <c r="I438" s="34">
        <f t="shared" ref="I438" si="245">I403+I407+I417+I422+I430+I437</f>
        <v>297.64</v>
      </c>
      <c r="J438" s="34">
        <f t="shared" ref="J438" si="246">J403+J407+J417+J422+J430+J437</f>
        <v>2779.4</v>
      </c>
      <c r="K438" s="35"/>
      <c r="L438" s="34">
        <f t="shared" ref="L438" si="247">L403+L407+L417+L422+L430+L437</f>
        <v>382</v>
      </c>
    </row>
    <row r="439" spans="1:12" ht="15" x14ac:dyDescent="0.25">
      <c r="A439" s="22">
        <v>2</v>
      </c>
      <c r="B439" s="23">
        <v>4</v>
      </c>
      <c r="C439" s="24" t="s">
        <v>20</v>
      </c>
      <c r="D439" s="5" t="s">
        <v>21</v>
      </c>
      <c r="E439" s="47" t="s">
        <v>177</v>
      </c>
      <c r="F439" s="48">
        <v>230</v>
      </c>
      <c r="G439" s="48">
        <v>34.1</v>
      </c>
      <c r="H439" s="48">
        <v>36.15</v>
      </c>
      <c r="I439" s="48">
        <v>48.5</v>
      </c>
      <c r="J439" s="48">
        <v>665</v>
      </c>
      <c r="K439" s="49" t="s">
        <v>115</v>
      </c>
      <c r="L439" s="48">
        <v>105.43</v>
      </c>
    </row>
    <row r="440" spans="1:12" ht="15" x14ac:dyDescent="0.25">
      <c r="A440" s="25"/>
      <c r="B440" s="16"/>
      <c r="C440" s="11"/>
      <c r="D440" s="6"/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22</v>
      </c>
      <c r="E441" s="50" t="s">
        <v>70</v>
      </c>
      <c r="F441" s="51">
        <v>217</v>
      </c>
      <c r="G441" s="51">
        <v>0.1</v>
      </c>
      <c r="H441" s="51">
        <v>0</v>
      </c>
      <c r="I441" s="51">
        <v>10.199999999999999</v>
      </c>
      <c r="J441" s="51">
        <v>41</v>
      </c>
      <c r="K441" s="52" t="s">
        <v>71</v>
      </c>
      <c r="L441" s="51">
        <v>3.16</v>
      </c>
    </row>
    <row r="442" spans="1:12" ht="15" x14ac:dyDescent="0.25">
      <c r="A442" s="25"/>
      <c r="B442" s="16"/>
      <c r="C442" s="11"/>
      <c r="D442" s="7" t="s">
        <v>23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24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6" t="s">
        <v>32</v>
      </c>
      <c r="E444" s="50" t="s">
        <v>53</v>
      </c>
      <c r="F444" s="51">
        <v>30</v>
      </c>
      <c r="G444" s="51">
        <v>5.3</v>
      </c>
      <c r="H444" s="51">
        <v>0.6</v>
      </c>
      <c r="I444" s="51">
        <v>34.4</v>
      </c>
      <c r="J444" s="51">
        <v>94.1</v>
      </c>
      <c r="K444" s="52" t="s">
        <v>54</v>
      </c>
      <c r="L444" s="51">
        <v>2.19</v>
      </c>
    </row>
    <row r="445" spans="1:12" ht="15" x14ac:dyDescent="0.25">
      <c r="A445" s="25"/>
      <c r="B445" s="16"/>
      <c r="C445" s="11"/>
      <c r="D445" s="6" t="s">
        <v>33</v>
      </c>
      <c r="E445" s="50" t="s">
        <v>55</v>
      </c>
      <c r="F445" s="51">
        <v>40</v>
      </c>
      <c r="G445" s="51">
        <v>4.5999999999999996</v>
      </c>
      <c r="H445" s="51">
        <v>0.8</v>
      </c>
      <c r="I445" s="51">
        <v>27.7</v>
      </c>
      <c r="J445" s="51">
        <v>76.900000000000006</v>
      </c>
      <c r="K445" s="52" t="s">
        <v>54</v>
      </c>
      <c r="L445" s="51">
        <v>2.94</v>
      </c>
    </row>
    <row r="446" spans="1:12" ht="15" x14ac:dyDescent="0.25">
      <c r="A446" s="26"/>
      <c r="B446" s="18"/>
      <c r="C446" s="8"/>
      <c r="D446" s="19" t="s">
        <v>39</v>
      </c>
      <c r="E446" s="9"/>
      <c r="F446" s="21">
        <f>SUM(F439:F445)</f>
        <v>517</v>
      </c>
      <c r="G446" s="21">
        <f t="shared" ref="G446" si="248">SUM(G439:G445)</f>
        <v>44.1</v>
      </c>
      <c r="H446" s="21">
        <f t="shared" ref="H446" si="249">SUM(H439:H445)</f>
        <v>37.549999999999997</v>
      </c>
      <c r="I446" s="21">
        <f t="shared" ref="I446" si="250">SUM(I439:I445)</f>
        <v>120.8</v>
      </c>
      <c r="J446" s="21">
        <f t="shared" ref="J446" si="251">SUM(J439:J445)</f>
        <v>877</v>
      </c>
      <c r="K446" s="27"/>
      <c r="L446" s="21">
        <f>SUM(L439:L445)</f>
        <v>113.72</v>
      </c>
    </row>
    <row r="447" spans="1:12" ht="15" x14ac:dyDescent="0.25">
      <c r="A447" s="28">
        <f>A439</f>
        <v>2</v>
      </c>
      <c r="B447" s="14">
        <f>B439</f>
        <v>4</v>
      </c>
      <c r="C447" s="10" t="s">
        <v>25</v>
      </c>
      <c r="D447" s="12" t="s">
        <v>24</v>
      </c>
      <c r="E447" s="50" t="s">
        <v>56</v>
      </c>
      <c r="F447" s="51">
        <v>200</v>
      </c>
      <c r="G447" s="51">
        <v>0.8</v>
      </c>
      <c r="H447" s="51">
        <v>0.8</v>
      </c>
      <c r="I447" s="51">
        <v>19.600000000000001</v>
      </c>
      <c r="J447" s="51">
        <v>94</v>
      </c>
      <c r="K447" s="52" t="s">
        <v>54</v>
      </c>
      <c r="L447" s="51">
        <v>27</v>
      </c>
    </row>
    <row r="448" spans="1:12" ht="15" x14ac:dyDescent="0.25">
      <c r="A448" s="25"/>
      <c r="B448" s="16"/>
      <c r="C448" s="11"/>
      <c r="D448" s="6"/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6"/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6"/>
      <c r="B450" s="18"/>
      <c r="C450" s="8"/>
      <c r="D450" s="19" t="s">
        <v>39</v>
      </c>
      <c r="E450" s="9"/>
      <c r="F450" s="21">
        <f>SUM(F447:F449)</f>
        <v>200</v>
      </c>
      <c r="G450" s="21">
        <f t="shared" ref="G450" si="252">SUM(G447:G449)</f>
        <v>0.8</v>
      </c>
      <c r="H450" s="21">
        <f t="shared" ref="H450" si="253">SUM(H447:H449)</f>
        <v>0.8</v>
      </c>
      <c r="I450" s="21">
        <f t="shared" ref="I450" si="254">SUM(I447:I449)</f>
        <v>19.600000000000001</v>
      </c>
      <c r="J450" s="21">
        <f t="shared" ref="J450" si="255">SUM(J447:J449)</f>
        <v>94</v>
      </c>
      <c r="K450" s="27"/>
      <c r="L450" s="21">
        <f>SUM(L447:L449)</f>
        <v>27</v>
      </c>
    </row>
    <row r="451" spans="1:12" ht="15" x14ac:dyDescent="0.25">
      <c r="A451" s="28">
        <f>A439</f>
        <v>2</v>
      </c>
      <c r="B451" s="14">
        <f>B439</f>
        <v>4</v>
      </c>
      <c r="C451" s="10" t="s">
        <v>26</v>
      </c>
      <c r="D451" s="7" t="s">
        <v>27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7" t="s">
        <v>28</v>
      </c>
      <c r="E452" s="50" t="s">
        <v>58</v>
      </c>
      <c r="F452" s="51">
        <v>200</v>
      </c>
      <c r="G452" s="51">
        <v>1.8</v>
      </c>
      <c r="H452" s="51">
        <v>3.4</v>
      </c>
      <c r="I452" s="51">
        <v>12.1</v>
      </c>
      <c r="J452" s="51">
        <v>106</v>
      </c>
      <c r="K452" s="52" t="s">
        <v>59</v>
      </c>
      <c r="L452" s="51">
        <v>5.78</v>
      </c>
    </row>
    <row r="453" spans="1:12" ht="15" x14ac:dyDescent="0.25">
      <c r="A453" s="25"/>
      <c r="B453" s="16"/>
      <c r="C453" s="11"/>
      <c r="D453" s="7" t="s">
        <v>29</v>
      </c>
      <c r="E453" s="50" t="s">
        <v>156</v>
      </c>
      <c r="F453" s="51">
        <v>96</v>
      </c>
      <c r="G453" s="51">
        <v>15.5</v>
      </c>
      <c r="H453" s="51">
        <v>11.9</v>
      </c>
      <c r="I453" s="51">
        <v>3.7</v>
      </c>
      <c r="J453" s="51">
        <v>204</v>
      </c>
      <c r="K453" s="52" t="s">
        <v>157</v>
      </c>
      <c r="L453" s="51">
        <v>46.15</v>
      </c>
    </row>
    <row r="454" spans="1:12" ht="15" x14ac:dyDescent="0.25">
      <c r="A454" s="25"/>
      <c r="B454" s="16"/>
      <c r="C454" s="11"/>
      <c r="D454" s="7" t="s">
        <v>30</v>
      </c>
      <c r="E454" s="50" t="s">
        <v>80</v>
      </c>
      <c r="F454" s="51">
        <v>150</v>
      </c>
      <c r="G454" s="51">
        <v>5.7</v>
      </c>
      <c r="H454" s="51">
        <v>6.7</v>
      </c>
      <c r="I454" s="51">
        <v>29</v>
      </c>
      <c r="J454" s="51">
        <v>185</v>
      </c>
      <c r="K454" s="52" t="s">
        <v>81</v>
      </c>
      <c r="L454" s="51">
        <v>14.1</v>
      </c>
    </row>
    <row r="455" spans="1:12" ht="15" x14ac:dyDescent="0.25">
      <c r="A455" s="25"/>
      <c r="B455" s="16"/>
      <c r="C455" s="11"/>
      <c r="D455" s="7" t="s">
        <v>31</v>
      </c>
      <c r="E455" s="50" t="s">
        <v>85</v>
      </c>
      <c r="F455" s="51">
        <v>180</v>
      </c>
      <c r="G455" s="51">
        <v>0.45</v>
      </c>
      <c r="H455" s="51">
        <v>0.18</v>
      </c>
      <c r="I455" s="51">
        <v>8.1999999999999993</v>
      </c>
      <c r="J455" s="51">
        <v>81</v>
      </c>
      <c r="K455" s="52" t="s">
        <v>63</v>
      </c>
      <c r="L455" s="51">
        <v>6.43</v>
      </c>
    </row>
    <row r="456" spans="1:12" ht="15" x14ac:dyDescent="0.25">
      <c r="A456" s="25"/>
      <c r="B456" s="16"/>
      <c r="C456" s="11"/>
      <c r="D456" s="7" t="s">
        <v>32</v>
      </c>
      <c r="E456" s="50" t="s">
        <v>53</v>
      </c>
      <c r="F456" s="51">
        <v>45</v>
      </c>
      <c r="G456" s="51">
        <v>2.2999999999999998</v>
      </c>
      <c r="H456" s="51">
        <v>0.2</v>
      </c>
      <c r="I456" s="51">
        <v>14.8</v>
      </c>
      <c r="J456" s="51">
        <v>70.3</v>
      </c>
      <c r="K456" s="52" t="s">
        <v>54</v>
      </c>
      <c r="L456" s="51">
        <v>3.59</v>
      </c>
    </row>
    <row r="457" spans="1:12" ht="15" x14ac:dyDescent="0.25">
      <c r="A457" s="25"/>
      <c r="B457" s="16"/>
      <c r="C457" s="11"/>
      <c r="D457" s="7" t="s">
        <v>33</v>
      </c>
      <c r="E457" s="50" t="s">
        <v>55</v>
      </c>
      <c r="F457" s="51">
        <v>30</v>
      </c>
      <c r="G457" s="51">
        <v>2</v>
      </c>
      <c r="H457" s="51">
        <v>0.4</v>
      </c>
      <c r="I457" s="51">
        <v>11.9</v>
      </c>
      <c r="J457" s="51">
        <v>58.7</v>
      </c>
      <c r="K457" s="52" t="s">
        <v>54</v>
      </c>
      <c r="L457" s="51">
        <v>2.19</v>
      </c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6"/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6"/>
      <c r="B460" s="18"/>
      <c r="C460" s="8"/>
      <c r="D460" s="19" t="s">
        <v>39</v>
      </c>
      <c r="E460" s="9"/>
      <c r="F460" s="21">
        <f>SUM(F451:F459)</f>
        <v>701</v>
      </c>
      <c r="G460" s="21">
        <f t="shared" ref="G460" si="256">SUM(G451:G459)</f>
        <v>27.75</v>
      </c>
      <c r="H460" s="21">
        <f t="shared" ref="H460" si="257">SUM(H451:H459)</f>
        <v>22.779999999999998</v>
      </c>
      <c r="I460" s="21">
        <f t="shared" ref="I460" si="258">SUM(I451:I459)</f>
        <v>79.7</v>
      </c>
      <c r="J460" s="21">
        <f t="shared" ref="J460" si="259">SUM(J451:J459)</f>
        <v>705</v>
      </c>
      <c r="K460" s="27"/>
      <c r="L460" s="21">
        <f>SUM(L451:L459)</f>
        <v>78.240000000000009</v>
      </c>
    </row>
    <row r="461" spans="1:12" ht="15" x14ac:dyDescent="0.25">
      <c r="A461" s="28">
        <f>A439</f>
        <v>2</v>
      </c>
      <c r="B461" s="14">
        <f>B439</f>
        <v>4</v>
      </c>
      <c r="C461" s="10" t="s">
        <v>34</v>
      </c>
      <c r="D461" s="12" t="s">
        <v>35</v>
      </c>
      <c r="E461" s="50" t="s">
        <v>208</v>
      </c>
      <c r="F461" s="51">
        <v>100</v>
      </c>
      <c r="G461" s="51">
        <v>6.4</v>
      </c>
      <c r="H461" s="51">
        <v>14.2</v>
      </c>
      <c r="I461" s="51">
        <v>68.5</v>
      </c>
      <c r="J461" s="51">
        <v>451</v>
      </c>
      <c r="K461" s="52" t="s">
        <v>54</v>
      </c>
      <c r="L461" s="51">
        <v>22</v>
      </c>
    </row>
    <row r="462" spans="1:12" ht="15" x14ac:dyDescent="0.25">
      <c r="A462" s="25"/>
      <c r="B462" s="16"/>
      <c r="C462" s="11"/>
      <c r="D462" s="12" t="s">
        <v>31</v>
      </c>
      <c r="E462" s="50" t="s">
        <v>121</v>
      </c>
      <c r="F462" s="51">
        <v>200</v>
      </c>
      <c r="G462" s="51">
        <v>0.7</v>
      </c>
      <c r="H462" s="51">
        <v>0.3</v>
      </c>
      <c r="I462" s="51">
        <v>12.8</v>
      </c>
      <c r="J462" s="51">
        <v>57</v>
      </c>
      <c r="K462" s="52" t="s">
        <v>122</v>
      </c>
      <c r="L462" s="51">
        <v>5.6</v>
      </c>
    </row>
    <row r="463" spans="1:12" ht="15" x14ac:dyDescent="0.25">
      <c r="A463" s="25"/>
      <c r="B463" s="16"/>
      <c r="C463" s="11"/>
      <c r="D463" s="6"/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6"/>
      <c r="B465" s="18"/>
      <c r="C465" s="8"/>
      <c r="D465" s="19" t="s">
        <v>39</v>
      </c>
      <c r="E465" s="9"/>
      <c r="F465" s="21">
        <f>SUM(F461:F464)</f>
        <v>300</v>
      </c>
      <c r="G465" s="21">
        <f t="shared" ref="G465" si="260">SUM(G461:G464)</f>
        <v>7.1000000000000005</v>
      </c>
      <c r="H465" s="21">
        <f t="shared" ref="H465" si="261">SUM(H461:H464)</f>
        <v>14.5</v>
      </c>
      <c r="I465" s="21">
        <f t="shared" ref="I465" si="262">SUM(I461:I464)</f>
        <v>81.3</v>
      </c>
      <c r="J465" s="21">
        <f t="shared" ref="J465" si="263">SUM(J461:J464)</f>
        <v>508</v>
      </c>
      <c r="K465" s="27"/>
      <c r="L465" s="21">
        <f>SUM(L461:L464)</f>
        <v>27.6</v>
      </c>
    </row>
    <row r="466" spans="1:12" ht="25.5" x14ac:dyDescent="0.25">
      <c r="A466" s="28">
        <f>A439</f>
        <v>2</v>
      </c>
      <c r="B466" s="14">
        <f>B439</f>
        <v>4</v>
      </c>
      <c r="C466" s="10" t="s">
        <v>36</v>
      </c>
      <c r="D466" s="7" t="s">
        <v>21</v>
      </c>
      <c r="E466" s="50" t="s">
        <v>159</v>
      </c>
      <c r="F466" s="51">
        <v>135</v>
      </c>
      <c r="G466" s="51">
        <v>11.5</v>
      </c>
      <c r="H466" s="51">
        <v>11.2</v>
      </c>
      <c r="I466" s="51">
        <v>5.4</v>
      </c>
      <c r="J466" s="51">
        <v>169</v>
      </c>
      <c r="K466" s="52" t="s">
        <v>160</v>
      </c>
      <c r="L466" s="51">
        <v>65.98</v>
      </c>
    </row>
    <row r="467" spans="1:12" ht="25.5" x14ac:dyDescent="0.25">
      <c r="A467" s="25"/>
      <c r="B467" s="16"/>
      <c r="C467" s="11"/>
      <c r="D467" s="7" t="s">
        <v>30</v>
      </c>
      <c r="E467" s="50" t="s">
        <v>158</v>
      </c>
      <c r="F467" s="51">
        <v>150</v>
      </c>
      <c r="G467" s="51">
        <v>3.8</v>
      </c>
      <c r="H467" s="51">
        <v>8.6999999999999993</v>
      </c>
      <c r="I467" s="51">
        <v>13.5</v>
      </c>
      <c r="J467" s="51">
        <v>169</v>
      </c>
      <c r="K467" s="52" t="s">
        <v>161</v>
      </c>
      <c r="L467" s="51">
        <v>21.36</v>
      </c>
    </row>
    <row r="468" spans="1:12" ht="15" x14ac:dyDescent="0.25">
      <c r="A468" s="25"/>
      <c r="B468" s="16"/>
      <c r="C468" s="11"/>
      <c r="D468" s="7" t="s">
        <v>31</v>
      </c>
      <c r="E468" s="50" t="s">
        <v>176</v>
      </c>
      <c r="F468" s="51">
        <v>210</v>
      </c>
      <c r="G468" s="51">
        <v>0.09</v>
      </c>
      <c r="H468" s="51">
        <v>0</v>
      </c>
      <c r="I468" s="51">
        <v>9</v>
      </c>
      <c r="J468" s="51">
        <v>36</v>
      </c>
      <c r="K468" s="52" t="s">
        <v>113</v>
      </c>
      <c r="L468" s="51">
        <v>2</v>
      </c>
    </row>
    <row r="469" spans="1:12" ht="15" x14ac:dyDescent="0.25">
      <c r="A469" s="25"/>
      <c r="B469" s="16"/>
      <c r="C469" s="11"/>
      <c r="D469" s="7" t="s">
        <v>23</v>
      </c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27</v>
      </c>
      <c r="E470" s="50" t="s">
        <v>106</v>
      </c>
      <c r="F470" s="51">
        <v>60</v>
      </c>
      <c r="G470" s="51">
        <v>0.54</v>
      </c>
      <c r="H470" s="51">
        <v>3.1</v>
      </c>
      <c r="I470" s="51">
        <v>2.2000000000000002</v>
      </c>
      <c r="J470" s="51">
        <v>38.4</v>
      </c>
      <c r="K470" s="52" t="s">
        <v>107</v>
      </c>
      <c r="L470" s="51">
        <v>13.46</v>
      </c>
    </row>
    <row r="471" spans="1:12" ht="15" x14ac:dyDescent="0.25">
      <c r="A471" s="25"/>
      <c r="B471" s="16"/>
      <c r="C471" s="11"/>
      <c r="D471" s="6" t="s">
        <v>32</v>
      </c>
      <c r="E471" s="50" t="s">
        <v>53</v>
      </c>
      <c r="F471" s="51">
        <v>20</v>
      </c>
      <c r="G471" s="51">
        <v>2.2999999999999998</v>
      </c>
      <c r="H471" s="51">
        <v>0.2</v>
      </c>
      <c r="I471" s="51">
        <v>14.8</v>
      </c>
      <c r="J471" s="51">
        <v>70.3</v>
      </c>
      <c r="K471" s="52" t="s">
        <v>54</v>
      </c>
      <c r="L471" s="51">
        <v>1.47</v>
      </c>
    </row>
    <row r="472" spans="1:12" ht="15" x14ac:dyDescent="0.25">
      <c r="A472" s="25"/>
      <c r="B472" s="16"/>
      <c r="C472" s="11"/>
      <c r="D472" s="6" t="s">
        <v>33</v>
      </c>
      <c r="E472" s="50" t="s">
        <v>55</v>
      </c>
      <c r="F472" s="51">
        <v>30</v>
      </c>
      <c r="G472" s="51">
        <v>2</v>
      </c>
      <c r="H472" s="51">
        <v>0.4</v>
      </c>
      <c r="I472" s="51">
        <v>11.9</v>
      </c>
      <c r="J472" s="51">
        <v>58.7</v>
      </c>
      <c r="K472" s="52" t="s">
        <v>54</v>
      </c>
      <c r="L472" s="51">
        <v>2.19</v>
      </c>
    </row>
    <row r="473" spans="1:12" ht="15" x14ac:dyDescent="0.25">
      <c r="A473" s="26"/>
      <c r="B473" s="18"/>
      <c r="C473" s="8"/>
      <c r="D473" s="19" t="s">
        <v>39</v>
      </c>
      <c r="E473" s="9"/>
      <c r="F473" s="21">
        <f>SUM(F466:F472)</f>
        <v>605</v>
      </c>
      <c r="G473" s="21">
        <f t="shared" ref="G473" si="264">SUM(G466:G472)</f>
        <v>20.23</v>
      </c>
      <c r="H473" s="21">
        <f t="shared" ref="H473" si="265">SUM(H466:H472)</f>
        <v>23.599999999999998</v>
      </c>
      <c r="I473" s="21">
        <f t="shared" ref="I473" si="266">SUM(I466:I472)</f>
        <v>56.8</v>
      </c>
      <c r="J473" s="21">
        <f t="shared" ref="J473" si="267">SUM(J466:J472)</f>
        <v>541.4</v>
      </c>
      <c r="K473" s="27"/>
      <c r="L473" s="21">
        <f>SUM(L466:L472)</f>
        <v>106.46000000000001</v>
      </c>
    </row>
    <row r="474" spans="1:12" ht="15" x14ac:dyDescent="0.25">
      <c r="A474" s="28">
        <f>A439</f>
        <v>2</v>
      </c>
      <c r="B474" s="14">
        <f>B439</f>
        <v>4</v>
      </c>
      <c r="C474" s="10" t="s">
        <v>37</v>
      </c>
      <c r="D474" s="12" t="s">
        <v>38</v>
      </c>
      <c r="E474" s="50" t="s">
        <v>114</v>
      </c>
      <c r="F474" s="51">
        <v>180</v>
      </c>
      <c r="G474" s="51">
        <v>5.2</v>
      </c>
      <c r="H474" s="51">
        <v>4.5</v>
      </c>
      <c r="I474" s="51">
        <v>7.2</v>
      </c>
      <c r="J474" s="51">
        <v>90</v>
      </c>
      <c r="K474" s="52" t="s">
        <v>54</v>
      </c>
      <c r="L474" s="51">
        <v>26.78</v>
      </c>
    </row>
    <row r="475" spans="1:12" ht="15" x14ac:dyDescent="0.25">
      <c r="A475" s="25"/>
      <c r="B475" s="16"/>
      <c r="C475" s="11"/>
      <c r="D475" s="12" t="s">
        <v>35</v>
      </c>
      <c r="E475" s="50" t="s">
        <v>93</v>
      </c>
      <c r="F475" s="51">
        <v>20</v>
      </c>
      <c r="G475" s="51">
        <v>1.5</v>
      </c>
      <c r="H475" s="51">
        <v>0.57999999999999996</v>
      </c>
      <c r="I475" s="51">
        <v>10.3</v>
      </c>
      <c r="J475" s="51">
        <v>52.4</v>
      </c>
      <c r="K475" s="52" t="s">
        <v>54</v>
      </c>
      <c r="L475" s="51">
        <v>2.2000000000000002</v>
      </c>
    </row>
    <row r="476" spans="1:12" ht="15" x14ac:dyDescent="0.25">
      <c r="A476" s="25"/>
      <c r="B476" s="16"/>
      <c r="C476" s="11"/>
      <c r="D476" s="12" t="s">
        <v>31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12" t="s">
        <v>24</v>
      </c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5"/>
      <c r="B479" s="16"/>
      <c r="C479" s="11"/>
      <c r="D479" s="6"/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6"/>
      <c r="B480" s="18"/>
      <c r="C480" s="8"/>
      <c r="D480" s="20" t="s">
        <v>39</v>
      </c>
      <c r="E480" s="9"/>
      <c r="F480" s="21">
        <f>SUM(F474:F479)</f>
        <v>200</v>
      </c>
      <c r="G480" s="21">
        <f t="shared" ref="G480" si="268">SUM(G474:G479)</f>
        <v>6.7</v>
      </c>
      <c r="H480" s="21">
        <f t="shared" ref="H480" si="269">SUM(H474:H479)</f>
        <v>5.08</v>
      </c>
      <c r="I480" s="21">
        <f t="shared" ref="I480" si="270">SUM(I474:I479)</f>
        <v>17.5</v>
      </c>
      <c r="J480" s="21">
        <f t="shared" ref="J480" si="271">SUM(J474:J479)</f>
        <v>142.4</v>
      </c>
      <c r="K480" s="27"/>
      <c r="L480" s="21">
        <f>SUM(L474:L479)</f>
        <v>28.98</v>
      </c>
    </row>
    <row r="481" spans="1:12" ht="15.75" customHeight="1" thickBot="1" x14ac:dyDescent="0.25">
      <c r="A481" s="31">
        <f>A439</f>
        <v>2</v>
      </c>
      <c r="B481" s="32">
        <f>B439</f>
        <v>4</v>
      </c>
      <c r="C481" s="61" t="s">
        <v>4</v>
      </c>
      <c r="D481" s="62"/>
      <c r="E481" s="33"/>
      <c r="F481" s="34">
        <f>F446+F450+F460+F465+F473+F480</f>
        <v>2523</v>
      </c>
      <c r="G481" s="34">
        <f t="shared" ref="G481" si="272">G446+G450+G460+G465+G473+G480</f>
        <v>106.68</v>
      </c>
      <c r="H481" s="34">
        <f t="shared" ref="H481" si="273">H446+H450+H460+H465+H473+H480</f>
        <v>104.30999999999999</v>
      </c>
      <c r="I481" s="34">
        <f t="shared" ref="I481" si="274">I446+I450+I460+I465+I473+I480</f>
        <v>375.70000000000005</v>
      </c>
      <c r="J481" s="34">
        <f t="shared" ref="J481" si="275">J446+J450+J460+J465+J473+J480</f>
        <v>2867.8</v>
      </c>
      <c r="K481" s="35"/>
      <c r="L481" s="34">
        <f t="shared" ref="L481" si="276">L446+L450+L460+L465+L473+L480</f>
        <v>382</v>
      </c>
    </row>
    <row r="482" spans="1:12" ht="15" x14ac:dyDescent="0.25">
      <c r="A482" s="22">
        <v>2</v>
      </c>
      <c r="B482" s="23">
        <v>5</v>
      </c>
      <c r="C482" s="24" t="s">
        <v>20</v>
      </c>
      <c r="D482" s="5" t="s">
        <v>21</v>
      </c>
      <c r="E482" s="47" t="s">
        <v>186</v>
      </c>
      <c r="F482" s="48">
        <v>205</v>
      </c>
      <c r="G482" s="48">
        <v>6.3</v>
      </c>
      <c r="H482" s="48">
        <v>7.6</v>
      </c>
      <c r="I482" s="48">
        <v>37.9</v>
      </c>
      <c r="J482" s="48">
        <v>246</v>
      </c>
      <c r="K482" s="49" t="s">
        <v>74</v>
      </c>
      <c r="L482" s="48">
        <v>25.35</v>
      </c>
    </row>
    <row r="483" spans="1:12" ht="15" x14ac:dyDescent="0.25">
      <c r="A483" s="25"/>
      <c r="B483" s="16"/>
      <c r="C483" s="11"/>
      <c r="D483" s="6" t="s">
        <v>38</v>
      </c>
      <c r="E483" s="50" t="s">
        <v>47</v>
      </c>
      <c r="F483" s="51">
        <v>20</v>
      </c>
      <c r="G483" s="51">
        <v>10.199999999999999</v>
      </c>
      <c r="H483" s="51">
        <v>10.4</v>
      </c>
      <c r="I483" s="51">
        <v>0</v>
      </c>
      <c r="J483" s="51">
        <v>138</v>
      </c>
      <c r="K483" s="52" t="s">
        <v>48</v>
      </c>
      <c r="L483" s="51">
        <v>19.16</v>
      </c>
    </row>
    <row r="484" spans="1:12" ht="15" x14ac:dyDescent="0.25">
      <c r="A484" s="25"/>
      <c r="B484" s="16"/>
      <c r="C484" s="11"/>
      <c r="D484" s="7" t="s">
        <v>22</v>
      </c>
      <c r="E484" s="50" t="s">
        <v>162</v>
      </c>
      <c r="F484" s="51">
        <v>180</v>
      </c>
      <c r="G484" s="51">
        <v>3.2</v>
      </c>
      <c r="H484" s="51">
        <v>2.7</v>
      </c>
      <c r="I484" s="51">
        <v>5.9</v>
      </c>
      <c r="J484" s="51">
        <v>39</v>
      </c>
      <c r="K484" s="52" t="s">
        <v>163</v>
      </c>
      <c r="L484" s="51">
        <v>16.2</v>
      </c>
    </row>
    <row r="485" spans="1:12" ht="15" x14ac:dyDescent="0.25">
      <c r="A485" s="25"/>
      <c r="B485" s="16"/>
      <c r="C485" s="11"/>
      <c r="D485" s="7" t="s">
        <v>23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24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 t="s">
        <v>32</v>
      </c>
      <c r="E487" s="50" t="s">
        <v>53</v>
      </c>
      <c r="F487" s="51">
        <v>50</v>
      </c>
      <c r="G487" s="51">
        <v>3</v>
      </c>
      <c r="H487" s="51">
        <v>0.3</v>
      </c>
      <c r="I487" s="51">
        <v>19.7</v>
      </c>
      <c r="J487" s="51">
        <v>93.8</v>
      </c>
      <c r="K487" s="52" t="s">
        <v>54</v>
      </c>
      <c r="L487" s="51">
        <v>4.2300000000000004</v>
      </c>
    </row>
    <row r="488" spans="1:12" ht="15" x14ac:dyDescent="0.25">
      <c r="A488" s="25"/>
      <c r="B488" s="16"/>
      <c r="C488" s="11"/>
      <c r="D488" s="6" t="s">
        <v>33</v>
      </c>
      <c r="E488" s="50" t="s">
        <v>55</v>
      </c>
      <c r="F488" s="51">
        <v>45</v>
      </c>
      <c r="G488" s="51">
        <v>3</v>
      </c>
      <c r="H488" s="51">
        <v>0.5</v>
      </c>
      <c r="I488" s="51">
        <v>17.8</v>
      </c>
      <c r="J488" s="51">
        <v>88</v>
      </c>
      <c r="K488" s="52" t="s">
        <v>54</v>
      </c>
      <c r="L488" s="51">
        <v>3.78</v>
      </c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SUM(F482:F488)</f>
        <v>500</v>
      </c>
      <c r="G489" s="21">
        <f t="shared" ref="G489" si="277">SUM(G482:G488)</f>
        <v>25.7</v>
      </c>
      <c r="H489" s="21">
        <f t="shared" ref="H489" si="278">SUM(H482:H488)</f>
        <v>21.5</v>
      </c>
      <c r="I489" s="21">
        <f t="shared" ref="I489" si="279">SUM(I482:I488)</f>
        <v>81.3</v>
      </c>
      <c r="J489" s="21">
        <f t="shared" ref="J489" si="280">SUM(J482:J488)</f>
        <v>604.79999999999995</v>
      </c>
      <c r="K489" s="27"/>
      <c r="L489" s="21">
        <f>SUM(L482:L488)</f>
        <v>68.720000000000013</v>
      </c>
    </row>
    <row r="490" spans="1:12" ht="15" x14ac:dyDescent="0.25">
      <c r="A490" s="28">
        <f>A482</f>
        <v>2</v>
      </c>
      <c r="B490" s="14">
        <f>B482</f>
        <v>5</v>
      </c>
      <c r="C490" s="10" t="s">
        <v>25</v>
      </c>
      <c r="D490" s="12" t="s">
        <v>24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6" t="s">
        <v>31</v>
      </c>
      <c r="E491" s="50" t="s">
        <v>182</v>
      </c>
      <c r="F491" s="51">
        <v>200</v>
      </c>
      <c r="G491" s="51">
        <v>1</v>
      </c>
      <c r="H491" s="51">
        <v>0.2</v>
      </c>
      <c r="I491" s="51">
        <v>0.2</v>
      </c>
      <c r="J491" s="51">
        <v>92</v>
      </c>
      <c r="K491" s="52" t="s">
        <v>54</v>
      </c>
      <c r="L491" s="51">
        <v>27.62</v>
      </c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6"/>
      <c r="B493" s="18"/>
      <c r="C493" s="8"/>
      <c r="D493" s="19" t="s">
        <v>39</v>
      </c>
      <c r="E493" s="9"/>
      <c r="F493" s="21">
        <f>SUM(F490:F492)</f>
        <v>200</v>
      </c>
      <c r="G493" s="21">
        <f t="shared" ref="G493" si="281">SUM(G490:G492)</f>
        <v>1</v>
      </c>
      <c r="H493" s="21">
        <f t="shared" ref="H493" si="282">SUM(H490:H492)</f>
        <v>0.2</v>
      </c>
      <c r="I493" s="21">
        <f t="shared" ref="I493" si="283">SUM(I490:I492)</f>
        <v>0.2</v>
      </c>
      <c r="J493" s="21">
        <f t="shared" ref="J493" si="284">SUM(J490:J492)</f>
        <v>92</v>
      </c>
      <c r="K493" s="27"/>
      <c r="L493" s="21">
        <f>SUM(L490:L492)</f>
        <v>27.62</v>
      </c>
    </row>
    <row r="494" spans="1:12" ht="15" x14ac:dyDescent="0.25">
      <c r="A494" s="28">
        <f>A482</f>
        <v>2</v>
      </c>
      <c r="B494" s="14">
        <f>B482</f>
        <v>5</v>
      </c>
      <c r="C494" s="10" t="s">
        <v>26</v>
      </c>
      <c r="D494" s="7" t="s">
        <v>27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7" t="s">
        <v>28</v>
      </c>
      <c r="E495" s="50" t="s">
        <v>164</v>
      </c>
      <c r="F495" s="51">
        <v>210</v>
      </c>
      <c r="G495" s="51">
        <v>1.7</v>
      </c>
      <c r="H495" s="51">
        <v>5.5</v>
      </c>
      <c r="I495" s="51">
        <v>6.6</v>
      </c>
      <c r="J495" s="51">
        <v>82</v>
      </c>
      <c r="K495" s="52" t="s">
        <v>165</v>
      </c>
      <c r="L495" s="51">
        <v>10.24</v>
      </c>
    </row>
    <row r="496" spans="1:12" ht="15" x14ac:dyDescent="0.25">
      <c r="A496" s="25"/>
      <c r="B496" s="16"/>
      <c r="C496" s="11"/>
      <c r="D496" s="7" t="s">
        <v>29</v>
      </c>
      <c r="E496" s="50" t="s">
        <v>166</v>
      </c>
      <c r="F496" s="51">
        <v>90</v>
      </c>
      <c r="G496" s="51">
        <v>13.5</v>
      </c>
      <c r="H496" s="51">
        <v>13.7</v>
      </c>
      <c r="I496" s="51">
        <v>8.4</v>
      </c>
      <c r="J496" s="51">
        <v>207</v>
      </c>
      <c r="K496" s="52" t="s">
        <v>167</v>
      </c>
      <c r="L496" s="51">
        <v>59.32</v>
      </c>
    </row>
    <row r="497" spans="1:12" ht="15" x14ac:dyDescent="0.25">
      <c r="A497" s="25"/>
      <c r="B497" s="16"/>
      <c r="C497" s="11"/>
      <c r="D497" s="7" t="s">
        <v>30</v>
      </c>
      <c r="E497" s="50" t="s">
        <v>88</v>
      </c>
      <c r="F497" s="51">
        <v>150</v>
      </c>
      <c r="G497" s="51">
        <v>8.6</v>
      </c>
      <c r="H497" s="51">
        <v>7.8</v>
      </c>
      <c r="I497" s="51">
        <v>37.1</v>
      </c>
      <c r="J497" s="51">
        <v>253</v>
      </c>
      <c r="K497" s="52" t="s">
        <v>89</v>
      </c>
      <c r="L497" s="51">
        <v>12.76</v>
      </c>
    </row>
    <row r="498" spans="1:12" ht="15" x14ac:dyDescent="0.25">
      <c r="A498" s="25"/>
      <c r="B498" s="16"/>
      <c r="C498" s="11"/>
      <c r="D498" s="7" t="s">
        <v>31</v>
      </c>
      <c r="E498" s="50" t="s">
        <v>102</v>
      </c>
      <c r="F498" s="51">
        <v>180</v>
      </c>
      <c r="G498" s="51">
        <v>0.09</v>
      </c>
      <c r="H498" s="51">
        <v>0</v>
      </c>
      <c r="I498" s="51">
        <v>11.7</v>
      </c>
      <c r="J498" s="51">
        <v>50</v>
      </c>
      <c r="K498" s="52" t="s">
        <v>103</v>
      </c>
      <c r="L498" s="51">
        <v>12.55</v>
      </c>
    </row>
    <row r="499" spans="1:12" ht="15" x14ac:dyDescent="0.25">
      <c r="A499" s="25"/>
      <c r="B499" s="16"/>
      <c r="C499" s="11"/>
      <c r="D499" s="7" t="s">
        <v>32</v>
      </c>
      <c r="E499" s="50" t="s">
        <v>53</v>
      </c>
      <c r="F499" s="51">
        <v>40</v>
      </c>
      <c r="G499" s="51">
        <v>3</v>
      </c>
      <c r="H499" s="51">
        <v>0.3</v>
      </c>
      <c r="I499" s="51">
        <v>19.7</v>
      </c>
      <c r="J499" s="51">
        <v>93.8</v>
      </c>
      <c r="K499" s="52" t="s">
        <v>54</v>
      </c>
      <c r="L499" s="51">
        <v>3.38</v>
      </c>
    </row>
    <row r="500" spans="1:12" ht="15" x14ac:dyDescent="0.25">
      <c r="A500" s="25"/>
      <c r="B500" s="16"/>
      <c r="C500" s="11"/>
      <c r="D500" s="7" t="s">
        <v>33</v>
      </c>
      <c r="E500" s="50" t="s">
        <v>55</v>
      </c>
      <c r="F500" s="51">
        <v>30</v>
      </c>
      <c r="G500" s="51">
        <v>2</v>
      </c>
      <c r="H500" s="51">
        <v>0.4</v>
      </c>
      <c r="I500" s="51">
        <v>11.9</v>
      </c>
      <c r="J500" s="51">
        <v>58.7</v>
      </c>
      <c r="K500" s="52" t="s">
        <v>54</v>
      </c>
      <c r="L500" s="51">
        <v>2.52</v>
      </c>
    </row>
    <row r="501" spans="1:12" ht="15" x14ac:dyDescent="0.25">
      <c r="A501" s="25"/>
      <c r="B501" s="16"/>
      <c r="C501" s="11"/>
      <c r="D501" s="6"/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6"/>
      <c r="B503" s="18"/>
      <c r="C503" s="8"/>
      <c r="D503" s="19" t="s">
        <v>39</v>
      </c>
      <c r="E503" s="9"/>
      <c r="F503" s="21">
        <f>SUM(F494:F502)</f>
        <v>700</v>
      </c>
      <c r="G503" s="21">
        <f t="shared" ref="G503" si="285">SUM(G494:G502)</f>
        <v>28.889999999999997</v>
      </c>
      <c r="H503" s="21">
        <f t="shared" ref="H503" si="286">SUM(H494:H502)</f>
        <v>27.7</v>
      </c>
      <c r="I503" s="21">
        <f t="shared" ref="I503" si="287">SUM(I494:I502)</f>
        <v>95.4</v>
      </c>
      <c r="J503" s="21">
        <f t="shared" ref="J503" si="288">SUM(J494:J502)</f>
        <v>744.5</v>
      </c>
      <c r="K503" s="27"/>
      <c r="L503" s="21">
        <f>SUM(L494:L502)</f>
        <v>100.77</v>
      </c>
    </row>
    <row r="504" spans="1:12" ht="15" x14ac:dyDescent="0.25">
      <c r="A504" s="28">
        <f>A482</f>
        <v>2</v>
      </c>
      <c r="B504" s="14">
        <f>B482</f>
        <v>5</v>
      </c>
      <c r="C504" s="10" t="s">
        <v>34</v>
      </c>
      <c r="D504" s="12" t="s">
        <v>35</v>
      </c>
      <c r="E504" s="50" t="s">
        <v>192</v>
      </c>
      <c r="F504" s="51">
        <v>100</v>
      </c>
      <c r="G504" s="51">
        <v>6.4</v>
      </c>
      <c r="H504" s="51">
        <v>13.5</v>
      </c>
      <c r="I504" s="51">
        <v>68.5</v>
      </c>
      <c r="J504" s="51">
        <v>270</v>
      </c>
      <c r="K504" s="52" t="s">
        <v>191</v>
      </c>
      <c r="L504" s="51">
        <v>22.2</v>
      </c>
    </row>
    <row r="505" spans="1:12" ht="15" x14ac:dyDescent="0.25">
      <c r="A505" s="25"/>
      <c r="B505" s="16"/>
      <c r="C505" s="11"/>
      <c r="D505" s="12" t="s">
        <v>31</v>
      </c>
      <c r="E505" s="50" t="s">
        <v>104</v>
      </c>
      <c r="F505" s="51">
        <v>200</v>
      </c>
      <c r="G505" s="51">
        <v>5.8</v>
      </c>
      <c r="H505" s="51">
        <v>5</v>
      </c>
      <c r="I505" s="51">
        <v>9.6</v>
      </c>
      <c r="J505" s="51">
        <v>106</v>
      </c>
      <c r="K505" s="52" t="s">
        <v>105</v>
      </c>
      <c r="L505" s="51">
        <v>27.84</v>
      </c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19" t="s">
        <v>39</v>
      </c>
      <c r="E508" s="9"/>
      <c r="F508" s="21">
        <f>SUM(F504:F507)</f>
        <v>300</v>
      </c>
      <c r="G508" s="21">
        <f t="shared" ref="G508" si="289">SUM(G504:G507)</f>
        <v>12.2</v>
      </c>
      <c r="H508" s="21">
        <f t="shared" ref="H508" si="290">SUM(H504:H507)</f>
        <v>18.5</v>
      </c>
      <c r="I508" s="21">
        <f t="shared" ref="I508" si="291">SUM(I504:I507)</f>
        <v>78.099999999999994</v>
      </c>
      <c r="J508" s="21">
        <f t="shared" ref="J508" si="292">SUM(J504:J507)</f>
        <v>376</v>
      </c>
      <c r="K508" s="27"/>
      <c r="L508" s="21">
        <f>SUM(L504:L507)</f>
        <v>50.04</v>
      </c>
    </row>
    <row r="509" spans="1:12" ht="15" x14ac:dyDescent="0.25">
      <c r="A509" s="28">
        <f>A482</f>
        <v>2</v>
      </c>
      <c r="B509" s="14">
        <f>B482</f>
        <v>5</v>
      </c>
      <c r="C509" s="10" t="s">
        <v>36</v>
      </c>
      <c r="D509" s="7" t="s">
        <v>21</v>
      </c>
      <c r="E509" s="50" t="s">
        <v>168</v>
      </c>
      <c r="F509" s="51">
        <v>195</v>
      </c>
      <c r="G509" s="51">
        <v>18.899999999999999</v>
      </c>
      <c r="H509" s="51">
        <v>18.600000000000001</v>
      </c>
      <c r="I509" s="51">
        <v>49.2</v>
      </c>
      <c r="J509" s="51">
        <v>440</v>
      </c>
      <c r="K509" s="52" t="s">
        <v>169</v>
      </c>
      <c r="L509" s="51">
        <v>98.6</v>
      </c>
    </row>
    <row r="510" spans="1:12" ht="15" x14ac:dyDescent="0.25">
      <c r="A510" s="25"/>
      <c r="B510" s="16"/>
      <c r="C510" s="11"/>
      <c r="D510" s="7" t="s">
        <v>30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7" t="s">
        <v>31</v>
      </c>
      <c r="E511" s="50" t="s">
        <v>51</v>
      </c>
      <c r="F511" s="51">
        <v>180</v>
      </c>
      <c r="G511" s="51">
        <v>3.2</v>
      </c>
      <c r="H511" s="51">
        <v>2.6</v>
      </c>
      <c r="I511" s="51">
        <v>22.5</v>
      </c>
      <c r="J511" s="51">
        <v>130</v>
      </c>
      <c r="K511" s="52" t="s">
        <v>52</v>
      </c>
      <c r="L511" s="51">
        <v>19.98</v>
      </c>
    </row>
    <row r="512" spans="1:12" ht="15" x14ac:dyDescent="0.25">
      <c r="A512" s="25"/>
      <c r="B512" s="16"/>
      <c r="C512" s="11"/>
      <c r="D512" s="7" t="s">
        <v>23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27</v>
      </c>
      <c r="E513" s="50" t="s">
        <v>86</v>
      </c>
      <c r="F513" s="51">
        <v>60</v>
      </c>
      <c r="G513" s="51">
        <v>0.6</v>
      </c>
      <c r="H513" s="51">
        <v>6.5</v>
      </c>
      <c r="I513" s="51">
        <v>4.0999999999999996</v>
      </c>
      <c r="J513" s="51">
        <v>78</v>
      </c>
      <c r="K513" s="52" t="s">
        <v>87</v>
      </c>
      <c r="L513" s="51">
        <v>6.7</v>
      </c>
    </row>
    <row r="514" spans="1:12" ht="15" x14ac:dyDescent="0.25">
      <c r="A514" s="25"/>
      <c r="B514" s="16"/>
      <c r="C514" s="11"/>
      <c r="D514" s="6" t="s">
        <v>32</v>
      </c>
      <c r="E514" s="50" t="s">
        <v>53</v>
      </c>
      <c r="F514" s="51">
        <v>35</v>
      </c>
      <c r="G514" s="51">
        <v>3</v>
      </c>
      <c r="H514" s="51">
        <v>0.3</v>
      </c>
      <c r="I514" s="51">
        <v>19.7</v>
      </c>
      <c r="J514" s="51">
        <v>93.8</v>
      </c>
      <c r="K514" s="52" t="s">
        <v>54</v>
      </c>
      <c r="L514" s="51">
        <v>2.96</v>
      </c>
    </row>
    <row r="515" spans="1:12" ht="15" x14ac:dyDescent="0.25">
      <c r="A515" s="25"/>
      <c r="B515" s="16"/>
      <c r="C515" s="11"/>
      <c r="D515" s="6" t="s">
        <v>33</v>
      </c>
      <c r="E515" s="50" t="s">
        <v>55</v>
      </c>
      <c r="F515" s="51">
        <v>30</v>
      </c>
      <c r="G515" s="51">
        <v>2</v>
      </c>
      <c r="H515" s="51">
        <v>0.4</v>
      </c>
      <c r="I515" s="51">
        <v>11.9</v>
      </c>
      <c r="J515" s="51">
        <v>58.7</v>
      </c>
      <c r="K515" s="52" t="s">
        <v>54</v>
      </c>
      <c r="L515" s="51">
        <v>2.52</v>
      </c>
    </row>
    <row r="516" spans="1:12" ht="15" x14ac:dyDescent="0.25">
      <c r="A516" s="26"/>
      <c r="B516" s="18"/>
      <c r="C516" s="8"/>
      <c r="D516" s="19" t="s">
        <v>39</v>
      </c>
      <c r="E516" s="9"/>
      <c r="F516" s="21">
        <f>SUM(F509:F515)</f>
        <v>500</v>
      </c>
      <c r="G516" s="21">
        <f t="shared" ref="G516" si="293">SUM(G509:G515)</f>
        <v>27.7</v>
      </c>
      <c r="H516" s="21">
        <f t="shared" ref="H516" si="294">SUM(H509:H515)</f>
        <v>28.400000000000002</v>
      </c>
      <c r="I516" s="21">
        <f t="shared" ref="I516" si="295">SUM(I509:I515)</f>
        <v>107.4</v>
      </c>
      <c r="J516" s="21">
        <f t="shared" ref="J516" si="296">SUM(J509:J515)</f>
        <v>800.5</v>
      </c>
      <c r="K516" s="27"/>
      <c r="L516" s="21">
        <f>SUM(L509:L515)</f>
        <v>130.76000000000002</v>
      </c>
    </row>
    <row r="517" spans="1:12" ht="15" x14ac:dyDescent="0.25">
      <c r="A517" s="28">
        <f>A482</f>
        <v>2</v>
      </c>
      <c r="B517" s="14">
        <f>B482</f>
        <v>5</v>
      </c>
      <c r="C517" s="10" t="s">
        <v>37</v>
      </c>
      <c r="D517" s="12" t="s">
        <v>38</v>
      </c>
      <c r="E517" s="50" t="s">
        <v>72</v>
      </c>
      <c r="F517" s="51">
        <v>180</v>
      </c>
      <c r="G517" s="51">
        <v>5.2</v>
      </c>
      <c r="H517" s="51">
        <v>4.5</v>
      </c>
      <c r="I517" s="51">
        <v>7.2</v>
      </c>
      <c r="J517" s="51">
        <v>90</v>
      </c>
      <c r="K517" s="52" t="s">
        <v>54</v>
      </c>
      <c r="L517" s="51">
        <v>27.18</v>
      </c>
    </row>
    <row r="518" spans="1:12" ht="15" x14ac:dyDescent="0.25">
      <c r="A518" s="25"/>
      <c r="B518" s="16"/>
      <c r="C518" s="11"/>
      <c r="D518" s="12" t="s">
        <v>35</v>
      </c>
      <c r="E518" s="50" t="s">
        <v>93</v>
      </c>
      <c r="F518" s="51">
        <v>20</v>
      </c>
      <c r="G518" s="51">
        <v>1.5</v>
      </c>
      <c r="H518" s="51">
        <v>0.57999999999999996</v>
      </c>
      <c r="I518" s="51">
        <v>10.3</v>
      </c>
      <c r="J518" s="51">
        <v>52.4</v>
      </c>
      <c r="K518" s="52" t="s">
        <v>54</v>
      </c>
      <c r="L518" s="51">
        <v>2.5299999999999998</v>
      </c>
    </row>
    <row r="519" spans="1:12" ht="15" x14ac:dyDescent="0.25">
      <c r="A519" s="25"/>
      <c r="B519" s="16"/>
      <c r="C519" s="11"/>
      <c r="D519" s="12" t="s">
        <v>31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12" t="s">
        <v>24</v>
      </c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6"/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5"/>
      <c r="B522" s="16"/>
      <c r="C522" s="11"/>
      <c r="D522" s="6"/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6"/>
      <c r="B523" s="18"/>
      <c r="C523" s="8"/>
      <c r="D523" s="20" t="s">
        <v>39</v>
      </c>
      <c r="E523" s="9"/>
      <c r="F523" s="21">
        <f>SUM(F517:F522)</f>
        <v>200</v>
      </c>
      <c r="G523" s="21">
        <f t="shared" ref="G523" si="297">SUM(G517:G522)</f>
        <v>6.7</v>
      </c>
      <c r="H523" s="21">
        <f t="shared" ref="H523" si="298">SUM(H517:H522)</f>
        <v>5.08</v>
      </c>
      <c r="I523" s="21">
        <f t="shared" ref="I523" si="299">SUM(I517:I522)</f>
        <v>17.5</v>
      </c>
      <c r="J523" s="21">
        <f t="shared" ref="J523" si="300">SUM(J517:J522)</f>
        <v>142.4</v>
      </c>
      <c r="K523" s="27"/>
      <c r="L523" s="21">
        <f>SUM(L517:L522)</f>
        <v>29.71</v>
      </c>
    </row>
    <row r="524" spans="1:12" ht="15.75" customHeight="1" thickBot="1" x14ac:dyDescent="0.25">
      <c r="A524" s="31">
        <f>A482</f>
        <v>2</v>
      </c>
      <c r="B524" s="32">
        <f>B482</f>
        <v>5</v>
      </c>
      <c r="C524" s="61" t="s">
        <v>4</v>
      </c>
      <c r="D524" s="62"/>
      <c r="E524" s="33"/>
      <c r="F524" s="34">
        <f>F489+F493+F503+F508+F516+F523</f>
        <v>2400</v>
      </c>
      <c r="G524" s="34">
        <f t="shared" ref="G524" si="301">G489+G493+G503+G508+G516+G523</f>
        <v>102.19</v>
      </c>
      <c r="H524" s="34">
        <f t="shared" ref="H524" si="302">H489+H493+H503+H508+H516+H523</f>
        <v>101.38000000000001</v>
      </c>
      <c r="I524" s="34">
        <f t="shared" ref="I524" si="303">I489+I493+I503+I508+I516+I523</f>
        <v>379.9</v>
      </c>
      <c r="J524" s="34">
        <f t="shared" ref="J524" si="304">J489+J493+J503+J508+J516+J523</f>
        <v>2760.2000000000003</v>
      </c>
      <c r="K524" s="35"/>
      <c r="L524" s="34">
        <f t="shared" ref="L524" si="305">L489+L493+L503+L508+L516+L523</f>
        <v>407.62</v>
      </c>
    </row>
    <row r="525" spans="1:12" ht="15" x14ac:dyDescent="0.25">
      <c r="A525" s="22">
        <v>2</v>
      </c>
      <c r="B525" s="23">
        <v>6</v>
      </c>
      <c r="C525" s="24" t="s">
        <v>20</v>
      </c>
      <c r="D525" s="5" t="s">
        <v>21</v>
      </c>
      <c r="E525" s="47" t="s">
        <v>188</v>
      </c>
      <c r="F525" s="48">
        <v>210</v>
      </c>
      <c r="G525" s="48">
        <v>2.56</v>
      </c>
      <c r="H525" s="48">
        <v>11.9</v>
      </c>
      <c r="I525" s="48">
        <v>36.6</v>
      </c>
      <c r="J525" s="48">
        <v>278</v>
      </c>
      <c r="K525" s="49" t="s">
        <v>74</v>
      </c>
      <c r="L525" s="48">
        <v>32.35</v>
      </c>
    </row>
    <row r="526" spans="1:12" ht="15" x14ac:dyDescent="0.25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22</v>
      </c>
      <c r="E527" s="50" t="s">
        <v>76</v>
      </c>
      <c r="F527" s="51">
        <v>210</v>
      </c>
      <c r="G527" s="51">
        <v>1.5</v>
      </c>
      <c r="H527" s="51">
        <v>1.3</v>
      </c>
      <c r="I527" s="51">
        <v>15.9</v>
      </c>
      <c r="J527" s="51">
        <v>81</v>
      </c>
      <c r="K527" s="52" t="s">
        <v>77</v>
      </c>
      <c r="L527" s="51">
        <v>8.65</v>
      </c>
    </row>
    <row r="528" spans="1:12" ht="15" x14ac:dyDescent="0.25">
      <c r="A528" s="25"/>
      <c r="B528" s="16"/>
      <c r="C528" s="11"/>
      <c r="D528" s="7" t="s">
        <v>23</v>
      </c>
      <c r="E528" s="50" t="s">
        <v>200</v>
      </c>
      <c r="F528" s="51">
        <v>40</v>
      </c>
      <c r="G528" s="51">
        <v>1.5</v>
      </c>
      <c r="H528" s="51">
        <v>8.8000000000000007</v>
      </c>
      <c r="I528" s="51">
        <v>10.4</v>
      </c>
      <c r="J528" s="51">
        <v>127</v>
      </c>
      <c r="K528" s="52" t="s">
        <v>148</v>
      </c>
      <c r="L528" s="51">
        <v>18.38</v>
      </c>
    </row>
    <row r="529" spans="1:12" ht="15" x14ac:dyDescent="0.25">
      <c r="A529" s="25"/>
      <c r="B529" s="16"/>
      <c r="C529" s="11"/>
      <c r="D529" s="7" t="s">
        <v>24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 t="s">
        <v>32</v>
      </c>
      <c r="E530" s="50" t="s">
        <v>53</v>
      </c>
      <c r="F530" s="51">
        <v>20</v>
      </c>
      <c r="G530" s="51">
        <v>3</v>
      </c>
      <c r="H530" s="51">
        <v>0.3</v>
      </c>
      <c r="I530" s="51">
        <v>19.7</v>
      </c>
      <c r="J530" s="51">
        <v>93.8</v>
      </c>
      <c r="K530" s="52" t="s">
        <v>54</v>
      </c>
      <c r="L530" s="51">
        <v>1.69</v>
      </c>
    </row>
    <row r="531" spans="1:12" ht="15" x14ac:dyDescent="0.25">
      <c r="A531" s="25"/>
      <c r="B531" s="16"/>
      <c r="C531" s="11"/>
      <c r="D531" s="6" t="s">
        <v>33</v>
      </c>
      <c r="E531" s="50" t="s">
        <v>55</v>
      </c>
      <c r="F531" s="51">
        <v>20</v>
      </c>
      <c r="G531" s="51">
        <v>2</v>
      </c>
      <c r="H531" s="51">
        <v>0.4</v>
      </c>
      <c r="I531" s="51">
        <v>11.9</v>
      </c>
      <c r="J531" s="51">
        <v>58.7</v>
      </c>
      <c r="K531" s="52" t="s">
        <v>54</v>
      </c>
      <c r="L531" s="51">
        <v>1.68</v>
      </c>
    </row>
    <row r="532" spans="1:12" ht="15" x14ac:dyDescent="0.25">
      <c r="A532" s="26"/>
      <c r="B532" s="18"/>
      <c r="C532" s="8"/>
      <c r="D532" s="19" t="s">
        <v>39</v>
      </c>
      <c r="E532" s="9"/>
      <c r="F532" s="21">
        <f>SUM(F525:F531)</f>
        <v>500</v>
      </c>
      <c r="G532" s="21">
        <f t="shared" ref="G532" si="306">SUM(G525:G531)</f>
        <v>10.56</v>
      </c>
      <c r="H532" s="21">
        <f t="shared" ref="H532" si="307">SUM(H525:H531)</f>
        <v>22.7</v>
      </c>
      <c r="I532" s="21">
        <f t="shared" ref="I532" si="308">SUM(I525:I531)</f>
        <v>94.5</v>
      </c>
      <c r="J532" s="21">
        <f t="shared" ref="J532" si="309">SUM(J525:J531)</f>
        <v>638.5</v>
      </c>
      <c r="K532" s="27"/>
      <c r="L532" s="21">
        <f>SUM(L525:L531)</f>
        <v>62.749999999999993</v>
      </c>
    </row>
    <row r="533" spans="1:12" ht="15" x14ac:dyDescent="0.25">
      <c r="A533" s="28">
        <f>A525</f>
        <v>2</v>
      </c>
      <c r="B533" s="14">
        <f>B525</f>
        <v>6</v>
      </c>
      <c r="C533" s="10" t="s">
        <v>25</v>
      </c>
      <c r="D533" s="12" t="s">
        <v>24</v>
      </c>
      <c r="E533" s="50" t="s">
        <v>56</v>
      </c>
      <c r="F533" s="51">
        <v>200</v>
      </c>
      <c r="G533" s="51">
        <v>0.8</v>
      </c>
      <c r="H533" s="51">
        <v>0.8</v>
      </c>
      <c r="I533" s="51">
        <v>19.600000000000001</v>
      </c>
      <c r="J533" s="51">
        <v>94</v>
      </c>
      <c r="K533" s="52" t="s">
        <v>54</v>
      </c>
      <c r="L533" s="51">
        <v>33.75</v>
      </c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SUM(F533:F535)</f>
        <v>200</v>
      </c>
      <c r="G536" s="21">
        <f t="shared" ref="G536" si="310">SUM(G533:G535)</f>
        <v>0.8</v>
      </c>
      <c r="H536" s="21">
        <f t="shared" ref="H536" si="311">SUM(H533:H535)</f>
        <v>0.8</v>
      </c>
      <c r="I536" s="21">
        <f t="shared" ref="I536" si="312">SUM(I533:I535)</f>
        <v>19.600000000000001</v>
      </c>
      <c r="J536" s="21">
        <f t="shared" ref="J536" si="313">SUM(J533:J535)</f>
        <v>94</v>
      </c>
      <c r="K536" s="27"/>
      <c r="L536" s="21">
        <f>SUM(L533:L535)</f>
        <v>33.75</v>
      </c>
    </row>
    <row r="537" spans="1:12" ht="15" x14ac:dyDescent="0.25">
      <c r="A537" s="28">
        <f>A525</f>
        <v>2</v>
      </c>
      <c r="B537" s="14">
        <f>B525</f>
        <v>6</v>
      </c>
      <c r="C537" s="10" t="s">
        <v>26</v>
      </c>
      <c r="D537" s="7" t="s">
        <v>27</v>
      </c>
      <c r="E537" s="50" t="s">
        <v>201</v>
      </c>
      <c r="F537" s="51">
        <v>60</v>
      </c>
      <c r="G537" s="51">
        <v>1.5</v>
      </c>
      <c r="H537" s="51">
        <v>1</v>
      </c>
      <c r="I537" s="51">
        <v>4</v>
      </c>
      <c r="J537" s="51">
        <v>24</v>
      </c>
      <c r="K537" s="52" t="s">
        <v>54</v>
      </c>
      <c r="L537" s="51">
        <v>24.52</v>
      </c>
    </row>
    <row r="538" spans="1:12" ht="15" x14ac:dyDescent="0.25">
      <c r="A538" s="25"/>
      <c r="B538" s="16"/>
      <c r="C538" s="11"/>
      <c r="D538" s="7" t="s">
        <v>28</v>
      </c>
      <c r="E538" s="50" t="s">
        <v>139</v>
      </c>
      <c r="F538" s="51">
        <v>200</v>
      </c>
      <c r="G538" s="51">
        <v>2.2000000000000002</v>
      </c>
      <c r="H538" s="51">
        <v>2.2999999999999998</v>
      </c>
      <c r="I538" s="51">
        <v>15.1</v>
      </c>
      <c r="J538" s="51">
        <v>89</v>
      </c>
      <c r="K538" s="52" t="s">
        <v>170</v>
      </c>
      <c r="L538" s="51">
        <v>7.94</v>
      </c>
    </row>
    <row r="539" spans="1:12" ht="25.5" x14ac:dyDescent="0.25">
      <c r="A539" s="25"/>
      <c r="B539" s="16"/>
      <c r="C539" s="11"/>
      <c r="D539" s="7" t="s">
        <v>29</v>
      </c>
      <c r="E539" s="50" t="s">
        <v>171</v>
      </c>
      <c r="F539" s="51">
        <v>143</v>
      </c>
      <c r="G539" s="51">
        <v>11</v>
      </c>
      <c r="H539" s="51">
        <v>11.7</v>
      </c>
      <c r="I539" s="51">
        <v>7.8</v>
      </c>
      <c r="J539" s="51">
        <v>180</v>
      </c>
      <c r="K539" s="52" t="s">
        <v>172</v>
      </c>
      <c r="L539" s="51">
        <v>52.76</v>
      </c>
    </row>
    <row r="540" spans="1:12" ht="15" x14ac:dyDescent="0.25">
      <c r="A540" s="25"/>
      <c r="B540" s="16"/>
      <c r="C540" s="11"/>
      <c r="D540" s="7" t="s">
        <v>30</v>
      </c>
      <c r="E540" s="50" t="s">
        <v>149</v>
      </c>
      <c r="F540" s="51">
        <v>150</v>
      </c>
      <c r="G540" s="51">
        <v>4.5999999999999996</v>
      </c>
      <c r="H540" s="51">
        <v>6.7</v>
      </c>
      <c r="I540" s="51">
        <v>31.5</v>
      </c>
      <c r="J540" s="51">
        <v>219</v>
      </c>
      <c r="K540" s="52" t="s">
        <v>150</v>
      </c>
      <c r="L540" s="51">
        <v>10.89</v>
      </c>
    </row>
    <row r="541" spans="1:12" ht="15" x14ac:dyDescent="0.25">
      <c r="A541" s="25"/>
      <c r="B541" s="16"/>
      <c r="C541" s="11"/>
      <c r="D541" s="7" t="s">
        <v>31</v>
      </c>
      <c r="E541" s="50" t="s">
        <v>64</v>
      </c>
      <c r="F541" s="51">
        <v>180</v>
      </c>
      <c r="G541" s="51">
        <v>0.4</v>
      </c>
      <c r="H541" s="51">
        <v>0</v>
      </c>
      <c r="I541" s="51">
        <v>15.3</v>
      </c>
      <c r="J541" s="51">
        <v>63</v>
      </c>
      <c r="K541" s="52" t="s">
        <v>65</v>
      </c>
      <c r="L541" s="51">
        <v>5.85</v>
      </c>
    </row>
    <row r="542" spans="1:12" ht="15" x14ac:dyDescent="0.25">
      <c r="A542" s="25"/>
      <c r="B542" s="16"/>
      <c r="C542" s="11"/>
      <c r="D542" s="7" t="s">
        <v>32</v>
      </c>
      <c r="E542" s="50" t="s">
        <v>53</v>
      </c>
      <c r="F542" s="51">
        <v>20</v>
      </c>
      <c r="G542" s="51">
        <v>3</v>
      </c>
      <c r="H542" s="51">
        <v>0.3</v>
      </c>
      <c r="I542" s="51">
        <v>19.7</v>
      </c>
      <c r="J542" s="51">
        <v>97.8</v>
      </c>
      <c r="K542" s="52" t="s">
        <v>54</v>
      </c>
      <c r="L542" s="51">
        <v>1.69</v>
      </c>
    </row>
    <row r="543" spans="1:12" ht="15" x14ac:dyDescent="0.25">
      <c r="A543" s="25"/>
      <c r="B543" s="16"/>
      <c r="C543" s="11"/>
      <c r="D543" s="7" t="s">
        <v>33</v>
      </c>
      <c r="E543" s="50" t="s">
        <v>55</v>
      </c>
      <c r="F543" s="51">
        <v>20</v>
      </c>
      <c r="G543" s="51">
        <v>2</v>
      </c>
      <c r="H543" s="51">
        <v>0.4</v>
      </c>
      <c r="I543" s="51">
        <v>11.9</v>
      </c>
      <c r="J543" s="51">
        <v>58.7</v>
      </c>
      <c r="K543" s="52" t="s">
        <v>54</v>
      </c>
      <c r="L543" s="51">
        <v>1.68</v>
      </c>
    </row>
    <row r="544" spans="1:12" ht="15" x14ac:dyDescent="0.2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6"/>
      <c r="B546" s="18"/>
      <c r="C546" s="8"/>
      <c r="D546" s="19" t="s">
        <v>39</v>
      </c>
      <c r="E546" s="9"/>
      <c r="F546" s="21">
        <f>SUM(F537:F545)</f>
        <v>773</v>
      </c>
      <c r="G546" s="21">
        <f t="shared" ref="G546" si="314">SUM(G537:G545)</f>
        <v>24.699999999999996</v>
      </c>
      <c r="H546" s="21">
        <f t="shared" ref="H546" si="315">SUM(H537:H545)</f>
        <v>22.4</v>
      </c>
      <c r="I546" s="21">
        <f t="shared" ref="I546" si="316">SUM(I537:I545)</f>
        <v>105.30000000000001</v>
      </c>
      <c r="J546" s="21">
        <f t="shared" ref="J546" si="317">SUM(J537:J545)</f>
        <v>731.5</v>
      </c>
      <c r="K546" s="27"/>
      <c r="L546" s="21">
        <f>SUM(L537:L545)</f>
        <v>105.33</v>
      </c>
    </row>
    <row r="547" spans="1:12" ht="15" x14ac:dyDescent="0.25">
      <c r="A547" s="28">
        <f>A525</f>
        <v>2</v>
      </c>
      <c r="B547" s="14">
        <f>B525</f>
        <v>6</v>
      </c>
      <c r="C547" s="10" t="s">
        <v>34</v>
      </c>
      <c r="D547" s="12" t="s">
        <v>35</v>
      </c>
      <c r="E547" s="50" t="s">
        <v>208</v>
      </c>
      <c r="F547" s="51">
        <v>100</v>
      </c>
      <c r="G547" s="51">
        <v>6.4</v>
      </c>
      <c r="H547" s="51">
        <v>14.2</v>
      </c>
      <c r="I547" s="51">
        <v>68.5</v>
      </c>
      <c r="J547" s="51">
        <v>451</v>
      </c>
      <c r="K547" s="52" t="s">
        <v>54</v>
      </c>
      <c r="L547" s="51">
        <v>68.37</v>
      </c>
    </row>
    <row r="548" spans="1:12" ht="15" x14ac:dyDescent="0.25">
      <c r="A548" s="25"/>
      <c r="B548" s="16"/>
      <c r="C548" s="11"/>
      <c r="D548" s="12" t="s">
        <v>31</v>
      </c>
      <c r="E548" s="50" t="s">
        <v>133</v>
      </c>
      <c r="F548" s="51">
        <v>200</v>
      </c>
      <c r="G548" s="51">
        <v>0.5</v>
      </c>
      <c r="H548" s="51">
        <v>0.2</v>
      </c>
      <c r="I548" s="51">
        <v>3.1</v>
      </c>
      <c r="J548" s="51">
        <v>16</v>
      </c>
      <c r="K548" s="52" t="s">
        <v>134</v>
      </c>
      <c r="L548" s="51">
        <v>15.37</v>
      </c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6"/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6"/>
      <c r="B551" s="18"/>
      <c r="C551" s="8"/>
      <c r="D551" s="19" t="s">
        <v>39</v>
      </c>
      <c r="E551" s="9"/>
      <c r="F551" s="21">
        <f>SUM(F547:F550)</f>
        <v>300</v>
      </c>
      <c r="G551" s="21">
        <f t="shared" ref="G551" si="318">SUM(G547:G550)</f>
        <v>6.9</v>
      </c>
      <c r="H551" s="21">
        <f t="shared" ref="H551" si="319">SUM(H547:H550)</f>
        <v>14.399999999999999</v>
      </c>
      <c r="I551" s="21">
        <f t="shared" ref="I551" si="320">SUM(I547:I550)</f>
        <v>71.599999999999994</v>
      </c>
      <c r="J551" s="21">
        <f t="shared" ref="J551" si="321">SUM(J547:J550)</f>
        <v>467</v>
      </c>
      <c r="K551" s="27"/>
      <c r="L551" s="21">
        <f>SUM(L547:L550)</f>
        <v>83.740000000000009</v>
      </c>
    </row>
    <row r="552" spans="1:12" ht="15" x14ac:dyDescent="0.25">
      <c r="A552" s="28">
        <f>A525</f>
        <v>2</v>
      </c>
      <c r="B552" s="14">
        <f>B525</f>
        <v>6</v>
      </c>
      <c r="C552" s="10" t="s">
        <v>36</v>
      </c>
      <c r="D552" s="7" t="s">
        <v>21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7" t="s">
        <v>30</v>
      </c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31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27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 t="s">
        <v>32</v>
      </c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 t="s">
        <v>33</v>
      </c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22">SUM(G552:G558)</f>
        <v>0</v>
      </c>
      <c r="H559" s="21">
        <f t="shared" ref="H559" si="323">SUM(H552:H558)</f>
        <v>0</v>
      </c>
      <c r="I559" s="21">
        <f t="shared" ref="I559" si="324">SUM(I552:I558)</f>
        <v>0</v>
      </c>
      <c r="J559" s="21">
        <f t="shared" ref="J559" si="325">SUM(J552:J558)</f>
        <v>0</v>
      </c>
      <c r="K559" s="27"/>
      <c r="L559" s="21">
        <f>SUM(L552:L558)</f>
        <v>0</v>
      </c>
    </row>
    <row r="560" spans="1:12" ht="15" x14ac:dyDescent="0.25">
      <c r="A560" s="28">
        <f>A525</f>
        <v>2</v>
      </c>
      <c r="B560" s="14">
        <f>B525</f>
        <v>6</v>
      </c>
      <c r="C560" s="10" t="s">
        <v>37</v>
      </c>
      <c r="D560" s="12" t="s">
        <v>38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12" t="s">
        <v>35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12" t="s">
        <v>31</v>
      </c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12" t="s">
        <v>24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6"/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6"/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6"/>
      <c r="B566" s="18"/>
      <c r="C566" s="8"/>
      <c r="D566" s="20" t="s">
        <v>39</v>
      </c>
      <c r="E566" s="9"/>
      <c r="F566" s="21">
        <f>SUM(F560:F565)</f>
        <v>0</v>
      </c>
      <c r="G566" s="21">
        <f t="shared" ref="G566" si="326">SUM(G560:G565)</f>
        <v>0</v>
      </c>
      <c r="H566" s="21">
        <f t="shared" ref="H566" si="327">SUM(H560:H565)</f>
        <v>0</v>
      </c>
      <c r="I566" s="21">
        <f t="shared" ref="I566" si="328">SUM(I560:I565)</f>
        <v>0</v>
      </c>
      <c r="J566" s="21">
        <f t="shared" ref="J566" si="329">SUM(J560:J565)</f>
        <v>0</v>
      </c>
      <c r="K566" s="27"/>
      <c r="L566" s="21">
        <f>SUM(L560:L565)</f>
        <v>0</v>
      </c>
    </row>
    <row r="567" spans="1:12" ht="15.75" customHeight="1" thickBot="1" x14ac:dyDescent="0.25">
      <c r="A567" s="31">
        <f>A525</f>
        <v>2</v>
      </c>
      <c r="B567" s="32">
        <f>B525</f>
        <v>6</v>
      </c>
      <c r="C567" s="61" t="s">
        <v>4</v>
      </c>
      <c r="D567" s="62"/>
      <c r="E567" s="33"/>
      <c r="F567" s="34">
        <f>F532+F536+F546+F551+F559+F566</f>
        <v>1773</v>
      </c>
      <c r="G567" s="34">
        <f t="shared" ref="G567" si="330">G532+G536+G546+G551+G559+G566</f>
        <v>42.959999999999994</v>
      </c>
      <c r="H567" s="34">
        <f t="shared" ref="H567" si="331">H532+H536+H546+H551+H559+H566</f>
        <v>60.3</v>
      </c>
      <c r="I567" s="34">
        <f t="shared" ref="I567" si="332">I532+I536+I546+I551+I559+I566</f>
        <v>291</v>
      </c>
      <c r="J567" s="34">
        <f t="shared" ref="J567" si="333">J532+J536+J546+J551+J559+J566</f>
        <v>1931</v>
      </c>
      <c r="K567" s="35"/>
      <c r="L567" s="34">
        <f t="shared" ref="L567" si="334">L532+L536+L546+L551+L559+L566</f>
        <v>285.57</v>
      </c>
    </row>
    <row r="568" spans="1:12" ht="15" x14ac:dyDescent="0.25">
      <c r="A568" s="22">
        <v>2</v>
      </c>
      <c r="B568" s="23">
        <v>7</v>
      </c>
      <c r="C568" s="24" t="s">
        <v>20</v>
      </c>
      <c r="D568" s="5" t="s">
        <v>21</v>
      </c>
      <c r="E568" s="47"/>
      <c r="F568" s="48"/>
      <c r="G568" s="48"/>
      <c r="H568" s="48"/>
      <c r="I568" s="48"/>
      <c r="J568" s="48"/>
      <c r="K568" s="49"/>
      <c r="L568" s="48"/>
    </row>
    <row r="569" spans="1:12" ht="15" x14ac:dyDescent="0.25">
      <c r="A569" s="25"/>
      <c r="B569" s="16"/>
      <c r="C569" s="11"/>
      <c r="D569" s="6"/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22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7" t="s">
        <v>23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7" t="s">
        <v>24</v>
      </c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5"/>
      <c r="B574" s="16"/>
      <c r="C574" s="11"/>
      <c r="D574" s="6"/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6"/>
      <c r="B575" s="18"/>
      <c r="C575" s="8"/>
      <c r="D575" s="19" t="s">
        <v>39</v>
      </c>
      <c r="E575" s="9"/>
      <c r="F575" s="21">
        <f>SUM(F568:F574)</f>
        <v>0</v>
      </c>
      <c r="G575" s="21">
        <f t="shared" ref="G575" si="335">SUM(G568:G574)</f>
        <v>0</v>
      </c>
      <c r="H575" s="21">
        <f t="shared" ref="H575" si="336">SUM(H568:H574)</f>
        <v>0</v>
      </c>
      <c r="I575" s="21">
        <f t="shared" ref="I575" si="337">SUM(I568:I574)</f>
        <v>0</v>
      </c>
      <c r="J575" s="21">
        <f t="shared" ref="J575" si="338">SUM(J568:J574)</f>
        <v>0</v>
      </c>
      <c r="K575" s="27"/>
      <c r="L575" s="21">
        <f>SUM(L568:L574)</f>
        <v>0</v>
      </c>
    </row>
    <row r="576" spans="1:12" ht="15" x14ac:dyDescent="0.25">
      <c r="A576" s="28">
        <f>A568</f>
        <v>2</v>
      </c>
      <c r="B576" s="14">
        <f>B568</f>
        <v>7</v>
      </c>
      <c r="C576" s="10" t="s">
        <v>25</v>
      </c>
      <c r="D576" s="12" t="s">
        <v>24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5"/>
      <c r="B578" s="16"/>
      <c r="C578" s="11"/>
      <c r="D578" s="6"/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6"/>
      <c r="B579" s="18"/>
      <c r="C579" s="8"/>
      <c r="D579" s="19" t="s">
        <v>39</v>
      </c>
      <c r="E579" s="9"/>
      <c r="F579" s="21">
        <f>SUM(F576:F578)</f>
        <v>0</v>
      </c>
      <c r="G579" s="21">
        <f t="shared" ref="G579" si="339">SUM(G576:G578)</f>
        <v>0</v>
      </c>
      <c r="H579" s="21">
        <f t="shared" ref="H579" si="340">SUM(H576:H578)</f>
        <v>0</v>
      </c>
      <c r="I579" s="21">
        <f t="shared" ref="I579" si="341">SUM(I576:I578)</f>
        <v>0</v>
      </c>
      <c r="J579" s="21">
        <f t="shared" ref="J579" si="342">SUM(J576:J578)</f>
        <v>0</v>
      </c>
      <c r="K579" s="27"/>
      <c r="L579" s="21">
        <f>SUM(L576:L578)</f>
        <v>0</v>
      </c>
    </row>
    <row r="580" spans="1:12" ht="15" x14ac:dyDescent="0.25">
      <c r="A580" s="28">
        <f>A568</f>
        <v>2</v>
      </c>
      <c r="B580" s="14">
        <f>B568</f>
        <v>7</v>
      </c>
      <c r="C580" s="10" t="s">
        <v>26</v>
      </c>
      <c r="D580" s="7" t="s">
        <v>27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28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29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7" t="s">
        <v>30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7" t="s">
        <v>31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7" t="s">
        <v>32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7" t="s">
        <v>33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6"/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6"/>
      <c r="B589" s="18"/>
      <c r="C589" s="8"/>
      <c r="D589" s="19" t="s">
        <v>39</v>
      </c>
      <c r="E589" s="9"/>
      <c r="F589" s="21">
        <f>SUM(F580:F588)</f>
        <v>0</v>
      </c>
      <c r="G589" s="21">
        <f t="shared" ref="G589" si="343">SUM(G580:G588)</f>
        <v>0</v>
      </c>
      <c r="H589" s="21">
        <f t="shared" ref="H589" si="344">SUM(H580:H588)</f>
        <v>0</v>
      </c>
      <c r="I589" s="21">
        <f t="shared" ref="I589" si="345">SUM(I580:I588)</f>
        <v>0</v>
      </c>
      <c r="J589" s="21">
        <f t="shared" ref="J589" si="346">SUM(J580:J588)</f>
        <v>0</v>
      </c>
      <c r="K589" s="27"/>
      <c r="L589" s="21">
        <f>SUM(L580:L588)</f>
        <v>0</v>
      </c>
    </row>
    <row r="590" spans="1:12" ht="15" x14ac:dyDescent="0.25">
      <c r="A590" s="28">
        <f>A568</f>
        <v>2</v>
      </c>
      <c r="B590" s="14">
        <f>B568</f>
        <v>7</v>
      </c>
      <c r="C590" s="10" t="s">
        <v>34</v>
      </c>
      <c r="D590" s="12" t="s">
        <v>35</v>
      </c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12" t="s">
        <v>31</v>
      </c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5"/>
      <c r="B592" s="16"/>
      <c r="C592" s="11"/>
      <c r="D592" s="6"/>
      <c r="E592" s="50"/>
      <c r="F592" s="51"/>
      <c r="G592" s="51"/>
      <c r="H592" s="51"/>
      <c r="I592" s="51"/>
      <c r="J592" s="51"/>
      <c r="K592" s="52"/>
      <c r="L592" s="51"/>
    </row>
    <row r="593" spans="1:12" ht="15" x14ac:dyDescent="0.25">
      <c r="A593" s="25"/>
      <c r="B593" s="16"/>
      <c r="C593" s="11"/>
      <c r="D593" s="6"/>
      <c r="E593" s="50"/>
      <c r="F593" s="51"/>
      <c r="G593" s="51"/>
      <c r="H593" s="51"/>
      <c r="I593" s="51"/>
      <c r="J593" s="51"/>
      <c r="K593" s="52"/>
      <c r="L593" s="51"/>
    </row>
    <row r="594" spans="1:12" ht="15" x14ac:dyDescent="0.25">
      <c r="A594" s="26"/>
      <c r="B594" s="18"/>
      <c r="C594" s="8"/>
      <c r="D594" s="19" t="s">
        <v>39</v>
      </c>
      <c r="E594" s="9"/>
      <c r="F594" s="21">
        <f>SUM(F590:F593)</f>
        <v>0</v>
      </c>
      <c r="G594" s="21">
        <f t="shared" ref="G594" si="347">SUM(G590:G593)</f>
        <v>0</v>
      </c>
      <c r="H594" s="21">
        <f t="shared" ref="H594" si="348">SUM(H590:H593)</f>
        <v>0</v>
      </c>
      <c r="I594" s="21">
        <f t="shared" ref="I594" si="349">SUM(I590:I593)</f>
        <v>0</v>
      </c>
      <c r="J594" s="21">
        <f t="shared" ref="J594" si="350">SUM(J590:J593)</f>
        <v>0</v>
      </c>
      <c r="K594" s="27"/>
      <c r="L594" s="21">
        <f>SUM(L590:L593)</f>
        <v>0</v>
      </c>
    </row>
    <row r="595" spans="1:12" ht="15" x14ac:dyDescent="0.25">
      <c r="A595" s="28">
        <f>A568</f>
        <v>2</v>
      </c>
      <c r="B595" s="14">
        <f>B568</f>
        <v>7</v>
      </c>
      <c r="C595" s="10" t="s">
        <v>36</v>
      </c>
      <c r="D595" s="7" t="s">
        <v>21</v>
      </c>
      <c r="E595" s="50"/>
      <c r="F595" s="51"/>
      <c r="G595" s="51"/>
      <c r="H595" s="51"/>
      <c r="I595" s="51"/>
      <c r="J595" s="51"/>
      <c r="K595" s="52"/>
      <c r="L595" s="51"/>
    </row>
    <row r="596" spans="1:12" ht="15" x14ac:dyDescent="0.25">
      <c r="A596" s="25"/>
      <c r="B596" s="16"/>
      <c r="C596" s="11"/>
      <c r="D596" s="7" t="s">
        <v>30</v>
      </c>
      <c r="E596" s="50"/>
      <c r="F596" s="51"/>
      <c r="G596" s="51"/>
      <c r="H596" s="51"/>
      <c r="I596" s="51"/>
      <c r="J596" s="51"/>
      <c r="K596" s="52"/>
      <c r="L596" s="51"/>
    </row>
    <row r="597" spans="1:12" ht="15" x14ac:dyDescent="0.25">
      <c r="A597" s="25"/>
      <c r="B597" s="16"/>
      <c r="C597" s="11"/>
      <c r="D597" s="7" t="s">
        <v>31</v>
      </c>
      <c r="E597" s="50"/>
      <c r="F597" s="51"/>
      <c r="G597" s="51"/>
      <c r="H597" s="51"/>
      <c r="I597" s="51"/>
      <c r="J597" s="51"/>
      <c r="K597" s="52"/>
      <c r="L597" s="51"/>
    </row>
    <row r="598" spans="1:12" ht="15" x14ac:dyDescent="0.25">
      <c r="A598" s="25"/>
      <c r="B598" s="16"/>
      <c r="C598" s="11"/>
      <c r="D598" s="7" t="s">
        <v>23</v>
      </c>
      <c r="E598" s="50"/>
      <c r="F598" s="51"/>
      <c r="G598" s="51"/>
      <c r="H598" s="51"/>
      <c r="I598" s="51"/>
      <c r="J598" s="51"/>
      <c r="K598" s="52"/>
      <c r="L598" s="51"/>
    </row>
    <row r="599" spans="1:12" ht="15" x14ac:dyDescent="0.25">
      <c r="A599" s="25"/>
      <c r="B599" s="16"/>
      <c r="C599" s="11"/>
      <c r="D599" s="6"/>
      <c r="E599" s="50"/>
      <c r="F599" s="51"/>
      <c r="G599" s="51"/>
      <c r="H599" s="51"/>
      <c r="I599" s="51"/>
      <c r="J599" s="51"/>
      <c r="K599" s="52"/>
      <c r="L599" s="51"/>
    </row>
    <row r="600" spans="1:12" ht="15" x14ac:dyDescent="0.25">
      <c r="A600" s="25"/>
      <c r="B600" s="16"/>
      <c r="C600" s="11"/>
      <c r="D600" s="6"/>
      <c r="E600" s="50"/>
      <c r="F600" s="51"/>
      <c r="G600" s="51"/>
      <c r="H600" s="51"/>
      <c r="I600" s="51"/>
      <c r="J600" s="51"/>
      <c r="K600" s="52"/>
      <c r="L600" s="51"/>
    </row>
    <row r="601" spans="1:12" ht="15" x14ac:dyDescent="0.25">
      <c r="A601" s="26"/>
      <c r="B601" s="18"/>
      <c r="C601" s="8"/>
      <c r="D601" s="19" t="s">
        <v>39</v>
      </c>
      <c r="E601" s="9"/>
      <c r="F601" s="21">
        <f>SUM(F595:F600)</f>
        <v>0</v>
      </c>
      <c r="G601" s="21">
        <f t="shared" ref="G601" si="351">SUM(G595:G600)</f>
        <v>0</v>
      </c>
      <c r="H601" s="21">
        <f t="shared" ref="H601" si="352">SUM(H595:H600)</f>
        <v>0</v>
      </c>
      <c r="I601" s="21">
        <f t="shared" ref="I601" si="353">SUM(I595:I600)</f>
        <v>0</v>
      </c>
      <c r="J601" s="21">
        <f t="shared" ref="J601" si="354">SUM(J595:J600)</f>
        <v>0</v>
      </c>
      <c r="K601" s="27"/>
      <c r="L601" s="21">
        <f>SUM(L595:L600)</f>
        <v>0</v>
      </c>
    </row>
    <row r="602" spans="1:12" ht="15" x14ac:dyDescent="0.25">
      <c r="A602" s="28">
        <f>A568</f>
        <v>2</v>
      </c>
      <c r="B602" s="14">
        <f>B568</f>
        <v>7</v>
      </c>
      <c r="C602" s="10" t="s">
        <v>37</v>
      </c>
      <c r="D602" s="12" t="s">
        <v>38</v>
      </c>
      <c r="E602" s="50"/>
      <c r="F602" s="51"/>
      <c r="G602" s="51"/>
      <c r="H602" s="51"/>
      <c r="I602" s="51"/>
      <c r="J602" s="51"/>
      <c r="K602" s="52"/>
      <c r="L602" s="51"/>
    </row>
    <row r="603" spans="1:12" ht="15" x14ac:dyDescent="0.25">
      <c r="A603" s="25"/>
      <c r="B603" s="16"/>
      <c r="C603" s="11"/>
      <c r="D603" s="12" t="s">
        <v>35</v>
      </c>
      <c r="E603" s="50"/>
      <c r="F603" s="51"/>
      <c r="G603" s="51"/>
      <c r="H603" s="51"/>
      <c r="I603" s="51"/>
      <c r="J603" s="51"/>
      <c r="K603" s="52"/>
      <c r="L603" s="51"/>
    </row>
    <row r="604" spans="1:12" ht="15" x14ac:dyDescent="0.25">
      <c r="A604" s="25"/>
      <c r="B604" s="16"/>
      <c r="C604" s="11"/>
      <c r="D604" s="12" t="s">
        <v>31</v>
      </c>
      <c r="E604" s="50"/>
      <c r="F604" s="51"/>
      <c r="G604" s="51"/>
      <c r="H604" s="51"/>
      <c r="I604" s="51"/>
      <c r="J604" s="51"/>
      <c r="K604" s="52"/>
      <c r="L604" s="51"/>
    </row>
    <row r="605" spans="1:12" ht="15" x14ac:dyDescent="0.25">
      <c r="A605" s="25"/>
      <c r="B605" s="16"/>
      <c r="C605" s="11"/>
      <c r="D605" s="12" t="s">
        <v>24</v>
      </c>
      <c r="E605" s="50"/>
      <c r="F605" s="51"/>
      <c r="G605" s="51"/>
      <c r="H605" s="51"/>
      <c r="I605" s="51"/>
      <c r="J605" s="51"/>
      <c r="K605" s="52"/>
      <c r="L605" s="51"/>
    </row>
    <row r="606" spans="1:12" ht="15" x14ac:dyDescent="0.25">
      <c r="A606" s="25"/>
      <c r="B606" s="16"/>
      <c r="C606" s="11"/>
      <c r="D606" s="6"/>
      <c r="E606" s="50"/>
      <c r="F606" s="51"/>
      <c r="G606" s="51"/>
      <c r="H606" s="51"/>
      <c r="I606" s="51"/>
      <c r="J606" s="51"/>
      <c r="K606" s="52"/>
      <c r="L606" s="51"/>
    </row>
    <row r="607" spans="1:12" ht="15" x14ac:dyDescent="0.25">
      <c r="A607" s="25"/>
      <c r="B607" s="16"/>
      <c r="C607" s="11"/>
      <c r="D607" s="6"/>
      <c r="E607" s="50"/>
      <c r="F607" s="51"/>
      <c r="G607" s="51"/>
      <c r="H607" s="51"/>
      <c r="I607" s="51"/>
      <c r="J607" s="51"/>
      <c r="K607" s="52"/>
      <c r="L607" s="51"/>
    </row>
    <row r="608" spans="1:12" ht="15" x14ac:dyDescent="0.25">
      <c r="A608" s="26"/>
      <c r="B608" s="18"/>
      <c r="C608" s="8"/>
      <c r="D608" s="20" t="s">
        <v>39</v>
      </c>
      <c r="E608" s="9"/>
      <c r="F608" s="21">
        <f>SUM(F602:F607)</f>
        <v>0</v>
      </c>
      <c r="G608" s="21">
        <f t="shared" ref="G608" si="355">SUM(G602:G607)</f>
        <v>0</v>
      </c>
      <c r="H608" s="21">
        <f t="shared" ref="H608" si="356">SUM(H602:H607)</f>
        <v>0</v>
      </c>
      <c r="I608" s="21">
        <f t="shared" ref="I608" si="357">SUM(I602:I607)</f>
        <v>0</v>
      </c>
      <c r="J608" s="21">
        <f t="shared" ref="J608" si="358">SUM(J602:J607)</f>
        <v>0</v>
      </c>
      <c r="K608" s="27"/>
      <c r="L608" s="21">
        <f>SUM(L602:L607)</f>
        <v>0</v>
      </c>
    </row>
    <row r="609" spans="1:12" ht="15.75" thickBot="1" x14ac:dyDescent="0.25">
      <c r="A609" s="37">
        <f>A568</f>
        <v>2</v>
      </c>
      <c r="B609" s="38">
        <f>B568</f>
        <v>7</v>
      </c>
      <c r="C609" s="58" t="s">
        <v>4</v>
      </c>
      <c r="D609" s="59"/>
      <c r="E609" s="39"/>
      <c r="F609" s="40">
        <f>F575+F579+F589+F594+F601+F608</f>
        <v>0</v>
      </c>
      <c r="G609" s="40">
        <f t="shared" ref="G609" si="359">G575+G579+G589+G594+G601+G608</f>
        <v>0</v>
      </c>
      <c r="H609" s="40">
        <f t="shared" ref="H609" si="360">H575+H579+H589+H594+H601+H608</f>
        <v>0</v>
      </c>
      <c r="I609" s="40">
        <f t="shared" ref="I609" si="361">I575+I579+I589+I594+I601+I608</f>
        <v>0</v>
      </c>
      <c r="J609" s="40">
        <f t="shared" ref="J609" si="362">J575+J579+J589+J594+J601+J608</f>
        <v>0</v>
      </c>
      <c r="K609" s="41"/>
      <c r="L609" s="34">
        <f>L575+L579+L589+L594+L601+L608</f>
        <v>0</v>
      </c>
    </row>
    <row r="610" spans="1:12" ht="13.5" thickBot="1" x14ac:dyDescent="0.25">
      <c r="A610" s="29"/>
      <c r="B610" s="30"/>
      <c r="C610" s="60" t="s">
        <v>5</v>
      </c>
      <c r="D610" s="60"/>
      <c r="E610" s="60"/>
      <c r="F610" s="42">
        <f>(F48+F92+F135+F178+F222+F267+F309+F352+F395+F438+F481+F524+F567+F609)/(IF(F48=0,0,1)+IF(F92=0,0,1)+IF(F135=0,0,1)+IF(F178=0,0,1)+IF(F222=0,0,1)+IF(F267=0,0,1)+IF(F309=0,0,1)+IF(F352=0,0,1)+IF(F395=0,0,1)+IF(F438=0,0,1)+IF(F481=0,0,1)+IF(F524=0,0,1)+IF(F567=0,0,1)+IF(F609=0,0,1))</f>
        <v>2434.9500000000003</v>
      </c>
      <c r="G610" s="42">
        <f>(G48+G92+G135+G178+G222+G267+G309+G352+G395+G438+G481+G524+G567+G609)/(IF(G48=0,0,1)+IF(G92=0,0,1)+IF(G135=0,0,1)+IF(G178=0,0,1)+IF(G222=0,0,1)+IF(G267=0,0,1)+IF(G309=0,0,1)+IF(G352=0,0,1)+IF(G395=0,0,1)+IF(G438=0,0,1)+IF(G481=0,0,1)+IF(G524=0,0,1)+IF(G567=0,0,1)+IF(G609=0,0,1))</f>
        <v>91.420000000000016</v>
      </c>
      <c r="H610" s="42">
        <f>(H48+H92+H135+H178+H222+H267+H309+H352+H395+H438+H481+H524+H567+H609)/(IF(H48=0,0,1)+IF(H92=0,0,1)+IF(H135=0,0,1)+IF(H178=0,0,1)+IF(H222=0,0,1)+IF(H267=0,0,1)+IF(H309=0,0,1)+IF(H352=0,0,1)+IF(H395=0,0,1)+IF(H438=0,0,1)+IF(H481=0,0,1)+IF(H524=0,0,1)+IF(H567=0,0,1)+IF(H609=0,0,1))</f>
        <v>97.464166666666657</v>
      </c>
      <c r="I610" s="42">
        <f>(I48+I92+I135+I178+I222+I267+I309+I352+I395+I438+I481+I524+I567+I609)/(IF(I48=0,0,1)+IF(I92=0,0,1)+IF(I135=0,0,1)+IF(I178=0,0,1)+IF(I222=0,0,1)+IF(I267=0,0,1)+IF(I309=0,0,1)+IF(I352=0,0,1)+IF(I395=0,0,1)+IF(I438=0,0,1)+IF(I481=0,0,1)+IF(I524=0,0,1)+IF(I567=0,0,1)+IF(I609=0,0,1))</f>
        <v>344.77333333333337</v>
      </c>
      <c r="J610" s="42">
        <f>(J48+J92+J135+J178+J222+J267+J309+J352+J395+J438+J481+J524+J567+J609)/(IF(J48=0,0,1)+IF(J92=0,0,1)+IF(J135=0,0,1)+IF(J178=0,0,1)+IF(J222=0,0,1)+IF(J267=0,0,1)+IF(J309=0,0,1)+IF(J352=0,0,1)+IF(J395=0,0,1)+IF(J438=0,0,1)+IF(J481=0,0,1)+IF(J524=0,0,1)+IF(J567=0,0,1)+IF(J609=0,0,1))</f>
        <v>2704.4</v>
      </c>
      <c r="K610" s="42"/>
      <c r="L610" s="42">
        <f>(L48+L92+L135+L178+L222+L267+L309+L352+L395+L438+L481+L524+L567+L609)/(IF(L48=0,0,1)+IF(L92=0,0,1)+IF(L135=0,0,1)+IF(L178=0,0,1)+IF(L222=0,0,1)+IF(L267=0,0,1)+IF(L309=0,0,1)+IF(L352=0,0,1)+IF(L395=0,0,1)+IF(L438=0,0,1)+IF(L481=0,0,1)+IF(L524=0,0,1)+IF(L567=0,0,1)+IF(L609=0,0,1))</f>
        <v>380.7858333333333</v>
      </c>
    </row>
  </sheetData>
  <mergeCells count="18">
    <mergeCell ref="C309:D309"/>
    <mergeCell ref="C48:D48"/>
    <mergeCell ref="C1:E1"/>
    <mergeCell ref="H1:K1"/>
    <mergeCell ref="H2:K2"/>
    <mergeCell ref="C92:D92"/>
    <mergeCell ref="C135:D135"/>
    <mergeCell ref="C178:D178"/>
    <mergeCell ref="C222:D222"/>
    <mergeCell ref="C267:D267"/>
    <mergeCell ref="C609:D609"/>
    <mergeCell ref="C610:E610"/>
    <mergeCell ref="C352:D352"/>
    <mergeCell ref="C395:D395"/>
    <mergeCell ref="C438:D438"/>
    <mergeCell ref="C481:D481"/>
    <mergeCell ref="C524:D524"/>
    <mergeCell ref="C567:D567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2025-03-14T12:06:40Z</dcterms:modified>
</cp:coreProperties>
</file>